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Podaci\Radna površina\UDŽBENICI\2026\"/>
    </mc:Choice>
  </mc:AlternateContent>
  <xr:revisionPtr revIDLastSave="0" documentId="8_{6B8831F9-7C58-4CB3-9D6D-2801B30D06DF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DEB 1" sheetId="1" r:id="rId1"/>
    <sheet name="DEB 2" sheetId="14" r:id="rId2"/>
    <sheet name="DEB 3" sheetId="15" r:id="rId3"/>
    <sheet name="DEB 4" sheetId="16" r:id="rId4"/>
    <sheet name="SUK 1" sheetId="13" r:id="rId5"/>
    <sheet name="SUK 2" sheetId="17" r:id="rId6"/>
    <sheet name="SUK 3" sheetId="23" r:id="rId7"/>
    <sheet name="SUK 4" sheetId="19" r:id="rId8"/>
    <sheet name="SUK 5" sheetId="11" r:id="rId9"/>
    <sheet name="SUK 6" sheetId="20" r:id="rId10"/>
    <sheet name="SUK 7" sheetId="21" r:id="rId11"/>
    <sheet name="SUK 8" sheetId="2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" i="23" l="1"/>
  <c r="L8" i="23"/>
  <c r="L9" i="23"/>
  <c r="L3" i="23"/>
  <c r="L4" i="23"/>
  <c r="B21" i="23"/>
  <c r="L13" i="23"/>
  <c r="L12" i="23"/>
  <c r="L10" i="23"/>
  <c r="L7" i="23"/>
  <c r="L6" i="23"/>
  <c r="L5" i="23"/>
  <c r="L2" i="23"/>
  <c r="C17" i="23" l="1"/>
  <c r="L12" i="19"/>
  <c r="L3" i="19"/>
  <c r="L4" i="19"/>
  <c r="L5" i="19"/>
  <c r="L6" i="19"/>
  <c r="L7" i="19"/>
  <c r="L8" i="19"/>
  <c r="L9" i="19"/>
  <c r="L10" i="19"/>
  <c r="L11" i="19"/>
  <c r="L2" i="19"/>
  <c r="L8" i="17"/>
  <c r="L4" i="17"/>
  <c r="L5" i="17"/>
  <c r="L6" i="17"/>
  <c r="L7" i="17"/>
  <c r="L3" i="17"/>
  <c r="L2" i="17"/>
  <c r="L3" i="13"/>
  <c r="L4" i="13"/>
  <c r="L5" i="13"/>
  <c r="L6" i="13"/>
  <c r="L7" i="13"/>
  <c r="L8" i="13"/>
  <c r="L2" i="13"/>
  <c r="C12" i="17" l="1"/>
  <c r="C16" i="19"/>
  <c r="C12" i="13"/>
  <c r="B25" i="22"/>
  <c r="L17" i="22"/>
  <c r="L16" i="22"/>
  <c r="L15" i="22"/>
  <c r="L14" i="22"/>
  <c r="L13" i="22"/>
  <c r="L12" i="22"/>
  <c r="L11" i="22"/>
  <c r="L10" i="22"/>
  <c r="L9" i="22"/>
  <c r="L8" i="22"/>
  <c r="L7" i="22"/>
  <c r="L6" i="22"/>
  <c r="L5" i="22"/>
  <c r="L4" i="22"/>
  <c r="L3" i="22"/>
  <c r="L2" i="22"/>
  <c r="B25" i="21"/>
  <c r="L17" i="21"/>
  <c r="L16" i="21"/>
  <c r="L15" i="21"/>
  <c r="L14" i="21"/>
  <c r="L13" i="21"/>
  <c r="L12" i="21"/>
  <c r="L11" i="21"/>
  <c r="L10" i="21"/>
  <c r="L9" i="21"/>
  <c r="L8" i="21"/>
  <c r="L7" i="21"/>
  <c r="L6" i="21"/>
  <c r="L5" i="21"/>
  <c r="L4" i="21"/>
  <c r="L3" i="21"/>
  <c r="L2" i="21"/>
  <c r="B23" i="20"/>
  <c r="L15" i="20"/>
  <c r="L14" i="20"/>
  <c r="L13" i="20"/>
  <c r="L12" i="20"/>
  <c r="L11" i="20"/>
  <c r="L10" i="20"/>
  <c r="L9" i="20"/>
  <c r="L8" i="20"/>
  <c r="L7" i="20"/>
  <c r="L6" i="20"/>
  <c r="L5" i="20"/>
  <c r="L4" i="20"/>
  <c r="L3" i="20"/>
  <c r="L2" i="20"/>
  <c r="B20" i="19"/>
  <c r="B16" i="17"/>
  <c r="B17" i="16"/>
  <c r="L9" i="16"/>
  <c r="L8" i="16"/>
  <c r="L7" i="16"/>
  <c r="L6" i="16"/>
  <c r="L5" i="16"/>
  <c r="L4" i="16"/>
  <c r="L3" i="16"/>
  <c r="L2" i="16"/>
  <c r="B16" i="15"/>
  <c r="L8" i="15"/>
  <c r="L7" i="15"/>
  <c r="L6" i="15"/>
  <c r="L5" i="15"/>
  <c r="L4" i="15"/>
  <c r="L3" i="15"/>
  <c r="L2" i="15"/>
  <c r="B16" i="14"/>
  <c r="L8" i="14"/>
  <c r="L7" i="14"/>
  <c r="L6" i="14"/>
  <c r="L5" i="14"/>
  <c r="L4" i="14"/>
  <c r="L3" i="14"/>
  <c r="L2" i="14"/>
  <c r="C13" i="16" l="1"/>
  <c r="C12" i="15"/>
  <c r="C21" i="21"/>
  <c r="C12" i="14"/>
  <c r="C19" i="20"/>
  <c r="C21" i="22"/>
  <c r="L3" i="11"/>
  <c r="L4" i="11" l="1"/>
  <c r="L5" i="11"/>
  <c r="L6" i="11"/>
  <c r="L7" i="11"/>
  <c r="L8" i="11"/>
  <c r="L9" i="11"/>
  <c r="L10" i="11"/>
  <c r="L11" i="11"/>
  <c r="L12" i="11"/>
  <c r="L13" i="11"/>
  <c r="L14" i="11"/>
  <c r="L15" i="11"/>
  <c r="L2" i="11"/>
  <c r="L6" i="1"/>
  <c r="L3" i="1"/>
  <c r="L4" i="1"/>
  <c r="L5" i="1"/>
  <c r="L7" i="1"/>
  <c r="L8" i="1"/>
  <c r="L2" i="1"/>
  <c r="C19" i="11" l="1"/>
  <c r="C12" i="1"/>
  <c r="B16" i="13"/>
  <c r="B23" i="11"/>
  <c r="B16" i="1"/>
</calcChain>
</file>

<file path=xl/sharedStrings.xml><?xml version="1.0" encoding="utf-8"?>
<sst xmlns="http://schemas.openxmlformats.org/spreadsheetml/2006/main" count="1104" uniqueCount="318">
  <si>
    <t>ENGLESKI JEZIK</t>
  </si>
  <si>
    <t>Razred</t>
  </si>
  <si>
    <t>Vrsta izdanja</t>
  </si>
  <si>
    <t>ŠK</t>
  </si>
  <si>
    <t>GLAZBENA KULTURA</t>
  </si>
  <si>
    <t>MATEMATIKA</t>
  </si>
  <si>
    <t>PRIRODA I DRUŠTVO</t>
  </si>
  <si>
    <t>GEOGRAFIJA</t>
  </si>
  <si>
    <t>INFORMATIKA</t>
  </si>
  <si>
    <t>ALFA</t>
  </si>
  <si>
    <t>LIKOVNA KULTURA</t>
  </si>
  <si>
    <t>POVIJEST</t>
  </si>
  <si>
    <t>PRIRODA</t>
  </si>
  <si>
    <t>TEHNIČKA KULTURA</t>
  </si>
  <si>
    <t>BIOLOGIJA</t>
  </si>
  <si>
    <t>FIZIKA</t>
  </si>
  <si>
    <t>KEMIJA</t>
  </si>
  <si>
    <t>Predmet</t>
  </si>
  <si>
    <t>Naziv udžbenika</t>
  </si>
  <si>
    <t>Autor(i)</t>
  </si>
  <si>
    <t>Nakladnik</t>
  </si>
  <si>
    <t>Jedinica mjere</t>
  </si>
  <si>
    <t>Cijena ponude bez PDV-a:</t>
  </si>
  <si>
    <t>Iznos PDV-a:</t>
  </si>
  <si>
    <t>Ukupna cijena ponude s PDV-om:</t>
  </si>
  <si>
    <t>kom</t>
  </si>
  <si>
    <t>Oxford</t>
  </si>
  <si>
    <t>VJERONAUK</t>
  </si>
  <si>
    <t>Glas Koncila</t>
  </si>
  <si>
    <t>PROFIL KLETT</t>
  </si>
  <si>
    <t>Anita Šojat</t>
  </si>
  <si>
    <t>5993</t>
  </si>
  <si>
    <t>Charlotte Covill, Mary Charrington, Paul Shipton</t>
  </si>
  <si>
    <t>radni udžbenik</t>
  </si>
  <si>
    <t>Sonja Ivić, Marija Krmpotić</t>
  </si>
  <si>
    <t>Sanja Jakovljević Rogić, Dubravka Miklec, Graciella Prtajin</t>
  </si>
  <si>
    <t>6079</t>
  </si>
  <si>
    <t>U BOŽJOJ LJUBAVI</t>
  </si>
  <si>
    <t>Josip Šimunović, Tihana Petković, Suzana Lipovac</t>
  </si>
  <si>
    <t>udžbenik</t>
  </si>
  <si>
    <t>Suzana Ban</t>
  </si>
  <si>
    <t>Ivan Gambiroža, Josip Jukić, Dinko Marin, Ana Mesić</t>
  </si>
  <si>
    <t>6013</t>
  </si>
  <si>
    <t>Ante Gašpardi, Tonka Lazarić, Nevenka Raguž, Ana Ostojić, Zoran Štefanac</t>
  </si>
  <si>
    <t>6024</t>
  </si>
  <si>
    <t>6063</t>
  </si>
  <si>
    <t>Miroslav Huzjak</t>
  </si>
  <si>
    <t>6096</t>
  </si>
  <si>
    <t>Gordana Gojmerac Dekanić, Petar Radanović, Sanja Varošanec</t>
  </si>
  <si>
    <t>ELEMENT</t>
  </si>
  <si>
    <t>6116</t>
  </si>
  <si>
    <t>6117</t>
  </si>
  <si>
    <t>6143</t>
  </si>
  <si>
    <t>6462</t>
  </si>
  <si>
    <t>POVIJEST 5</t>
  </si>
  <si>
    <t>Mirjana Novak, Barbara Sipina</t>
  </si>
  <si>
    <t>6163</t>
  </si>
  <si>
    <t>Giorgio Motta, Elzbieta Krulak-Kempisty, Claudia Brass, Dagmar Glück, Mirjana Klobučar</t>
  </si>
  <si>
    <t>6161</t>
  </si>
  <si>
    <t>5982</t>
  </si>
  <si>
    <t>6005</t>
  </si>
  <si>
    <t>Sonja Prelovšek Peroš, Branka Milotić, Ivica Aviani</t>
  </si>
  <si>
    <t>Sanja Lukić, Ivana Marić Zerdun, Nataša Trenčevska, Marijan Varga, Sonja Rupčić Petelinc</t>
  </si>
  <si>
    <t>6091</t>
  </si>
  <si>
    <t xml:space="preserve">1. razred </t>
  </si>
  <si>
    <t>2. razred</t>
  </si>
  <si>
    <t>3. razred</t>
  </si>
  <si>
    <t>HRVATSKI JEZIK</t>
  </si>
  <si>
    <t>PČELICA 1, POČETNICA I. DIO</t>
  </si>
  <si>
    <t>PČELICA 1, POČETNICA II. DIO</t>
  </si>
  <si>
    <t>Slavica Horvat, Martina Prpić</t>
  </si>
  <si>
    <t>Udžbenik.hr</t>
  </si>
  <si>
    <t>PČELICA 2, I. I II. DIO</t>
  </si>
  <si>
    <t>LET'S EXPLORE 1</t>
  </si>
  <si>
    <t>MIŠOLOVKA 1</t>
  </si>
  <si>
    <t>Reg.br.</t>
  </si>
  <si>
    <t>MIŠOLOVKA 2</t>
  </si>
  <si>
    <t>MOJ SRETNI BROJ 3</t>
  </si>
  <si>
    <t>MIŠOLOVKA 3</t>
  </si>
  <si>
    <t>Gordana Sokol, Mihaela Mandić, Gordana Lohajner, Jasmina Purgar</t>
  </si>
  <si>
    <t>4. razred</t>
  </si>
  <si>
    <t>MIŠOLOVKA 4</t>
  </si>
  <si>
    <t>Vladimir Jandrašek, Jelena Ivaci</t>
  </si>
  <si>
    <t>udžbenik s 2 CD-a</t>
  </si>
  <si>
    <t>RAZIGRANI ZVUCI 3</t>
  </si>
  <si>
    <t>Krščanska sadašnjost</t>
  </si>
  <si>
    <t>NJEMAČKI JEZIK</t>
  </si>
  <si>
    <t>4541</t>
  </si>
  <si>
    <t>SVIJET GLAZBE 4</t>
  </si>
  <si>
    <t>ZLATNA VRATA 4</t>
  </si>
  <si>
    <t>Sonja Ivić, Marija Krmpotić-Dabo</t>
  </si>
  <si>
    <t>MOJ SRETNI BROJ 4</t>
  </si>
  <si>
    <t>Gordana Sokol, Jasmina Purgar, Mihaela Mandić, Gordana Lohajner</t>
  </si>
  <si>
    <t xml:space="preserve">5. razred </t>
  </si>
  <si>
    <t>6. razred</t>
  </si>
  <si>
    <t>7. razred</t>
  </si>
  <si>
    <t>8. razred</t>
  </si>
  <si>
    <t xml:space="preserve"> Potpis ovlaštene osobe ponuditelja i ovjera</t>
  </si>
  <si>
    <t>Sukošan</t>
  </si>
  <si>
    <t>6781</t>
  </si>
  <si>
    <t>6780</t>
  </si>
  <si>
    <t>LET'S EXPLORE 2</t>
  </si>
  <si>
    <t>7115</t>
  </si>
  <si>
    <t>U PRIJATELJSTVU S BOGOM</t>
  </si>
  <si>
    <t>6721</t>
  </si>
  <si>
    <t>LET'S EXPLORE 3</t>
  </si>
  <si>
    <t>Nina Lauder, Suzanne Torres, Paul Shipton</t>
  </si>
  <si>
    <t>U LJUBAVI I POMIRENJU</t>
  </si>
  <si>
    <t>6700</t>
  </si>
  <si>
    <t>Ante Pavlović, Ivica Pažin, Mirjana Džambo Šporec</t>
  </si>
  <si>
    <t>7118</t>
  </si>
  <si>
    <t>RAZIGRANI ZVUCI 2</t>
  </si>
  <si>
    <t>DIP IN 5</t>
  </si>
  <si>
    <t>MOJA ZEMLJA 1</t>
  </si>
  <si>
    <t>ALFA </t>
  </si>
  <si>
    <t>SVIJET GLAZBE 5</t>
  </si>
  <si>
    <t>M. Babić, N. Bubica, S. Leko, Z. Dimovski, M. Stančić, I. Ružić, N. Mihočka, B. Vejnović</t>
  </si>
  <si>
    <t>UČITELJU, GDJE STANUJEŠ?</t>
  </si>
  <si>
    <t>Kršćanska sadašnjost</t>
  </si>
  <si>
    <t>MOJE BOJE 5</t>
  </si>
  <si>
    <t>MATEMATIKA 5, 1. DIO</t>
  </si>
  <si>
    <t>MATEMATIKA 5, 2. DIO</t>
  </si>
  <si>
    <t>MAXIMAL 2</t>
  </si>
  <si>
    <t>Ante Birin, Eva Katarina Glazer, Tomislav Šarlija, Abelina Finek, Darko Finek</t>
  </si>
  <si>
    <t>PRIRODA 5</t>
  </si>
  <si>
    <t>D. Bendelja, D. Domjanović Horvat, D. Garašić, Ž. Lukša, I. Budić, Đ. Culjak, M. Gudić</t>
  </si>
  <si>
    <t>SVIJET TEHNIKE 5</t>
  </si>
  <si>
    <t>V. Delić, I. Jukić, Z. Koprivnjak, S. Kovačević, A. Ptičar, D. Stanojević, S. Urbanek</t>
  </si>
  <si>
    <t>6851</t>
  </si>
  <si>
    <t>HELLO, WORLD!</t>
  </si>
  <si>
    <t>Ivana Kirin, Marinko Uremović</t>
  </si>
  <si>
    <t>6541</t>
  </si>
  <si>
    <t>MOJA ZEMLJA 2</t>
  </si>
  <si>
    <t>6575</t>
  </si>
  <si>
    <t>SVIJET GLAZBE 6</t>
  </si>
  <si>
    <t>Nikola Sebastian Jambrošić, Ana Ostojić, Nevenka Raguž</t>
  </si>
  <si>
    <t>NAŠ HRVATSKI 6</t>
  </si>
  <si>
    <t>SNAGA RIJEČI 6</t>
  </si>
  <si>
    <t>#MOJPORTAL6</t>
  </si>
  <si>
    <t>#MOJPORTAL5</t>
  </si>
  <si>
    <t>BIRAM SLOBODU</t>
  </si>
  <si>
    <t>MOJE BOJE 6</t>
  </si>
  <si>
    <t>Miroslav Huzjak, Kristina Horvat-Blažinović</t>
  </si>
  <si>
    <t>MATEMATIKA 6, 1. DIO</t>
  </si>
  <si>
    <t>MATEMATIKA 6, 2. DIO</t>
  </si>
  <si>
    <t>MAXIMAL 3</t>
  </si>
  <si>
    <t>VREMEPLOV 6</t>
  </si>
  <si>
    <t>Anita Gambiraža Knez, Miljenko Hajdarović, Manuela Kujundžić, Šime Labor</t>
  </si>
  <si>
    <t>PRIRODA 6</t>
  </si>
  <si>
    <t>SVIJET TEHNIKE 6</t>
  </si>
  <si>
    <t>V. Delić, I. Jukić, Z. Koprivnjak, S. Kovačević, J. Gudelj, D. Stanojević, S. Urbanek</t>
  </si>
  <si>
    <t>Sanja Božinović, Snježana Pavić, Mia Šavrljuga</t>
  </si>
  <si>
    <t>SVIJET GLAZBE 7</t>
  </si>
  <si>
    <t>Domagoj Brlečić, Nera Đonlić, Nikola Sebastian Jambrošić, Ana Ostojić</t>
  </si>
  <si>
    <t>SNAGA RIJEČI 7</t>
  </si>
  <si>
    <t>#MOJPORTAL7</t>
  </si>
  <si>
    <t>NEKA JE BOG PRVI</t>
  </si>
  <si>
    <t>Josip Periš, Marina Šimić, Ivana Perčić</t>
  </si>
  <si>
    <t>MOJE BOJE 7</t>
  </si>
  <si>
    <t>MATEMATIČKI IZAZOVI 7, 1. DIO</t>
  </si>
  <si>
    <t>MATEMATIČKI IZAZOVI 7, 2. DIO</t>
  </si>
  <si>
    <t>Gordana Paić, Željko Bošnjak, Boris Čulina, Niko Grgić</t>
  </si>
  <si>
    <t>MAXIMAL 4</t>
  </si>
  <si>
    <t>Giorgio Motta, Elzbieta Krulak-Kempisty, Dagmar Glück, Kerstin Reinke, Mirjana Klobučar</t>
  </si>
  <si>
    <t>VREMEPLOV 7</t>
  </si>
  <si>
    <t>Igor Despot, Gordana Frol, Miljenko Hajdarović</t>
  </si>
  <si>
    <t>SVIJET TEHNIKE 7</t>
  </si>
  <si>
    <t>Marino Čikeš, Vladimir Delić, Ivica Kolarić, Antun Ptičar, Dragan Stanojević, Paolo Zenzerović</t>
  </si>
  <si>
    <t>BIOLOGIJA 8</t>
  </si>
  <si>
    <t>Damir Bendelja, Žaklin Lukša, Emica Orešković, Monika Pavić, Nataša Pongrac, Renata Roščak</t>
  </si>
  <si>
    <t>FIZIKA 8</t>
  </si>
  <si>
    <t>D. Takač, S. Ivković, S. Tuhtan, I. Petričević, I. Zakanji, T. Paris, M. Dropuljić</t>
  </si>
  <si>
    <t>KEMIJA 8</t>
  </si>
  <si>
    <t>Sanja Lukić, Ivana Marić Zerdun, Marijan Varga, Sandra Krmpotić-Gržančić, Dunja Maričević</t>
  </si>
  <si>
    <t xml:space="preserve">DIP IN 8 </t>
  </si>
  <si>
    <t>Olinka Breka</t>
  </si>
  <si>
    <t>BIOLOGIJA 7</t>
  </si>
  <si>
    <t>D. Bendelja, Ž. Lukša, R. Roščak, E. Orešković, M. Pavić, N. Pongrac</t>
  </si>
  <si>
    <t>KEMIJA 7</t>
  </si>
  <si>
    <t>OTKRIVAMO FIZIKU 7</t>
  </si>
  <si>
    <t>HRVATSKE JEZIČNE NITI 8</t>
  </si>
  <si>
    <t>Sanja Miloloža, Ina Randić Đorđević, Linda Šimunovć, Sanja Bosak, Bernardina Petrović</t>
  </si>
  <si>
    <t>HRVATSKA RIJEČ 8</t>
  </si>
  <si>
    <t>Anita Katić, Dalia Mirt, Lidija Vešligaj</t>
  </si>
  <si>
    <t>čitanka</t>
  </si>
  <si>
    <t>LIKOVNA AVANTURA 8</t>
  </si>
  <si>
    <t>Natalija Stipetić Čus, Blanka Petrinec Fulir, Dražen Jerabek, Stanka Pinjuh, Dania Finek Brezarić, Goran Jeličić</t>
  </si>
  <si>
    <t>GLAZBENI KRUG 8</t>
  </si>
  <si>
    <t>Ružica Ambruš-Kiš, Tomislav Seletković, Zrinka Šimunović</t>
  </si>
  <si>
    <t>MATEMATIKA 8, 1. DIO</t>
  </si>
  <si>
    <t>MATEMATIKA 8, 2.DIO</t>
  </si>
  <si>
    <t>VREMEPLOV 8</t>
  </si>
  <si>
    <t>Tomislav Bogdanović, Miljenko Hajdarović, Domagoj Švigir</t>
  </si>
  <si>
    <t>Ante Kožul, Silvija Krpes, Krunoslav Samardžić, Milan Vukelić</t>
  </si>
  <si>
    <t>SVIJET TEHNIKE 8</t>
  </si>
  <si>
    <t>Marino Čikeš, Vladimir Delić, Ivica Kolarić, Dragan Stanojević, Paolo Zenzerović</t>
  </si>
  <si>
    <t>UKORAK S ISUSOM</t>
  </si>
  <si>
    <t>#DEUTSCH 5</t>
  </si>
  <si>
    <t>Alexa Mathias, Jasmina Troha, Andrea Tukša</t>
  </si>
  <si>
    <t>#MOJPORTAL8</t>
  </si>
  <si>
    <t>Magdalena Babić, Nikolina Bubica, Zoran Dimovski, Stanko Leko, Nikola Mihočka, Ivana Ružić, Mario Stančić, Branko Vejnović</t>
  </si>
  <si>
    <t>MOJA ZEMLJA 3</t>
  </si>
  <si>
    <t>radna početnica</t>
  </si>
  <si>
    <t>MOJ SRETNI BROJ 1</t>
  </si>
  <si>
    <t>Šifra kompleta</t>
  </si>
  <si>
    <t>4851</t>
  </si>
  <si>
    <t>ISTRAŽUJEMO NAŠ SVIJET 1</t>
  </si>
  <si>
    <t>Alena Letina, Tamara Kisovar Ivanda, Ivan De Zan</t>
  </si>
  <si>
    <t>ISTRAŽUJEMO NAŠ SVIJET 4</t>
  </si>
  <si>
    <t>Tamara Kisovar Ivanda, Alena Letina, Zdenko Braičić</t>
  </si>
  <si>
    <t>TIPTOES 4</t>
  </si>
  <si>
    <t>Anita Žepina, Suzana Anić Antić, Suzana Ban</t>
  </si>
  <si>
    <t>Nera Đonlić, Ana Ostojić, Domagoj Brlečić</t>
  </si>
  <si>
    <t>DAROVI VJERE I ZAJEDNIŠTVA</t>
  </si>
  <si>
    <t>Ivica Pažin, Ante Pavlović</t>
  </si>
  <si>
    <t>MAXIMAL 1 KIDS</t>
  </si>
  <si>
    <t>Olga Swerlowa, Mirjana Klobučar</t>
  </si>
  <si>
    <t>4805</t>
  </si>
  <si>
    <t>4608</t>
  </si>
  <si>
    <t>4645</t>
  </si>
  <si>
    <t>4451</t>
  </si>
  <si>
    <t>4812</t>
  </si>
  <si>
    <t>4329</t>
  </si>
  <si>
    <t>4359</t>
  </si>
  <si>
    <t>4803</t>
  </si>
  <si>
    <t>4827</t>
  </si>
  <si>
    <t>4718</t>
  </si>
  <si>
    <t>4462</t>
  </si>
  <si>
    <t>4806</t>
  </si>
  <si>
    <t>4609</t>
  </si>
  <si>
    <t>4646</t>
  </si>
  <si>
    <t>4452</t>
  </si>
  <si>
    <t>4360</t>
  </si>
  <si>
    <t>4804</t>
  </si>
  <si>
    <t>4719</t>
  </si>
  <si>
    <t>4463</t>
  </si>
  <si>
    <t>4828</t>
  </si>
  <si>
    <t>7263</t>
  </si>
  <si>
    <t>4939</t>
  </si>
  <si>
    <t>Cijena</t>
  </si>
  <si>
    <t>Ukupna količina</t>
  </si>
  <si>
    <t>Ukupna cijena</t>
  </si>
  <si>
    <t>3936</t>
  </si>
  <si>
    <t>3959</t>
  </si>
  <si>
    <t>3853</t>
  </si>
  <si>
    <t>4264</t>
  </si>
  <si>
    <t>3864</t>
  </si>
  <si>
    <t>3921</t>
  </si>
  <si>
    <t>3975</t>
  </si>
  <si>
    <t>3888</t>
  </si>
  <si>
    <t>3977</t>
  </si>
  <si>
    <t>3822</t>
  </si>
  <si>
    <t>3845</t>
  </si>
  <si>
    <t>3916</t>
  </si>
  <si>
    <t>3833</t>
  </si>
  <si>
    <t>3904</t>
  </si>
  <si>
    <t>4540</t>
  </si>
  <si>
    <t>4852</t>
  </si>
  <si>
    <t>4485</t>
  </si>
  <si>
    <t>4853</t>
  </si>
  <si>
    <t>4464</t>
  </si>
  <si>
    <t>4854</t>
  </si>
  <si>
    <t xml:space="preserve">NAŠ HRVATSKI 7 </t>
  </si>
  <si>
    <t>7074</t>
  </si>
  <si>
    <t>VOLIM HRVATSKI 5</t>
  </si>
  <si>
    <t>Anđelka Rihtarić, Sanja Latin, Žana Majić</t>
  </si>
  <si>
    <t>SNAGA RIJEČI 5</t>
  </si>
  <si>
    <t>3885</t>
  </si>
  <si>
    <t>6059</t>
  </si>
  <si>
    <t>6060</t>
  </si>
  <si>
    <t>MOJ SRETNI BROJ 2</t>
  </si>
  <si>
    <t>7059</t>
  </si>
  <si>
    <t>4799</t>
  </si>
  <si>
    <t>ISTRAŽUJEMO NAŠ SVIJET 2</t>
  </si>
  <si>
    <t>7034</t>
  </si>
  <si>
    <t>4774</t>
  </si>
  <si>
    <t>Sanja Jakovljvić Rogić, Dubravka Miklec, Graciell Prtajin</t>
  </si>
  <si>
    <t>Tamara Kisovar Ivanda, Alena Letina</t>
  </si>
  <si>
    <t>PČELICA 1, POČETNICA I DIO</t>
  </si>
  <si>
    <t>PČELICA 1, POČETNICA II DIO</t>
  </si>
  <si>
    <t>7661</t>
  </si>
  <si>
    <t>5298</t>
  </si>
  <si>
    <t>7637</t>
  </si>
  <si>
    <t>5274</t>
  </si>
  <si>
    <t>7108</t>
  </si>
  <si>
    <t>4844</t>
  </si>
  <si>
    <t>ZLATNA VRATA 3</t>
  </si>
  <si>
    <t>7060</t>
  </si>
  <si>
    <t>4800</t>
  </si>
  <si>
    <t>7035</t>
  </si>
  <si>
    <t>4775</t>
  </si>
  <si>
    <t>ISTRAŽUJEMO NAŠ SVIJET 3</t>
  </si>
  <si>
    <t>Alena Letina, Tamara Kisovar Ivanda, Zdenko Braičić</t>
  </si>
  <si>
    <t>7071</t>
  </si>
  <si>
    <t>4809</t>
  </si>
  <si>
    <t>7268</t>
  </si>
  <si>
    <t>4942</t>
  </si>
  <si>
    <t>7269</t>
  </si>
  <si>
    <t>MATEMATIKA 4, PRVI DIO</t>
  </si>
  <si>
    <t>MATEMATIKA 4, DRUGI DIO</t>
  </si>
  <si>
    <t>Josip Markovac</t>
  </si>
  <si>
    <t>7286</t>
  </si>
  <si>
    <t>4956</t>
  </si>
  <si>
    <t>PRIRODA, DRUŠTVO I JA 4</t>
  </si>
  <si>
    <t>Nikola Štambak, Tomislav Šarlija, Dragana Mamić, Gordana Kralj, Mila Bulić</t>
  </si>
  <si>
    <t>MOJA ZEMLJA 4</t>
  </si>
  <si>
    <t>7699</t>
  </si>
  <si>
    <t>5334</t>
  </si>
  <si>
    <t>ČITAM I PIŠEM 3, JEZIČNI UDŽBENIK</t>
  </si>
  <si>
    <t>ČITAM I PIŠEM 3, ČITANKA</t>
  </si>
  <si>
    <t>Alfa d.d.</t>
  </si>
  <si>
    <t>Dunja Pavličević-Franić, Vladimira Velički, Katarina Aladrović Slovaček, Vlatka Domišljanović</t>
  </si>
  <si>
    <t>Tamara Turza-Bogdan, Slavica Pospiš, Vladimira Velički</t>
  </si>
  <si>
    <t>OTKRIVAMO MATEMATIKU 3, PRVI DIO</t>
  </si>
  <si>
    <t>OTKRIVAMO MATEMATIKU 3, DRUGI DIO</t>
  </si>
  <si>
    <t>Dubravka Glasnović Gracin, Gabriela Žokalj, Tanja Soucie</t>
  </si>
  <si>
    <t>PRIRODA, DRUŠTVO I JA 3</t>
  </si>
  <si>
    <t>Mila Bulić, Gordana Kralj, Lidija Križanić, Marija Lesandrić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</si>
</sst>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kn&quot;_-;\-* #,##0.00\ &quot;kn&quot;_-;_-* &quot;-&quot;??\ &quot;kn&quot;_-;_-@_-"/>
    <numFmt numFmtId="165" formatCode="0.0"/>
    <numFmt numFmtId="166" formatCode="#,##0.00\ [$€-1]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0" fontId="2" fillId="0" borderId="0" applyFill="0" applyProtection="0"/>
    <xf numFmtId="0" fontId="3" fillId="0" borderId="0"/>
    <xf numFmtId="0" fontId="2" fillId="0" borderId="0" applyFill="0" applyProtection="0"/>
    <xf numFmtId="0" fontId="8" fillId="0" borderId="0"/>
    <xf numFmtId="0" fontId="9" fillId="0" borderId="0"/>
    <xf numFmtId="0" fontId="9" fillId="0" borderId="0">
      <alignment wrapText="1"/>
    </xf>
    <xf numFmtId="0" fontId="10" fillId="0" borderId="0"/>
    <xf numFmtId="0" fontId="3" fillId="0" borderId="0">
      <alignment wrapText="1"/>
    </xf>
    <xf numFmtId="0" fontId="3" fillId="0" borderId="0"/>
    <xf numFmtId="0" fontId="11" fillId="6" borderId="0">
      <alignment horizontal="left" vertical="center"/>
    </xf>
    <xf numFmtId="0" fontId="12" fillId="0" borderId="0">
      <alignment horizontal="left" vertical="top"/>
    </xf>
    <xf numFmtId="0" fontId="13" fillId="0" borderId="0">
      <alignment horizontal="right" vertical="top"/>
    </xf>
    <xf numFmtId="0" fontId="14" fillId="0" borderId="0">
      <alignment horizontal="right" vertical="top"/>
    </xf>
    <xf numFmtId="0" fontId="15" fillId="0" borderId="0">
      <alignment horizontal="left" vertical="top"/>
    </xf>
    <xf numFmtId="0" fontId="14" fillId="0" borderId="0">
      <alignment horizontal="left" vertical="top"/>
    </xf>
    <xf numFmtId="0" fontId="14" fillId="7" borderId="0">
      <alignment horizontal="left" vertical="center"/>
    </xf>
    <xf numFmtId="0" fontId="14" fillId="7" borderId="0">
      <alignment horizontal="right" vertical="center"/>
    </xf>
    <xf numFmtId="0" fontId="14" fillId="7" borderId="0">
      <alignment horizontal="left" vertical="center"/>
    </xf>
    <xf numFmtId="0" fontId="14" fillId="0" borderId="0">
      <alignment horizontal="left" vertical="top"/>
    </xf>
    <xf numFmtId="0" fontId="15" fillId="0" borderId="0">
      <alignment horizontal="left" vertical="top"/>
    </xf>
    <xf numFmtId="0" fontId="13" fillId="0" borderId="0">
      <alignment horizontal="right" vertical="top"/>
    </xf>
    <xf numFmtId="0" fontId="14" fillId="7" borderId="0">
      <alignment horizontal="right" vertical="center"/>
    </xf>
    <xf numFmtId="0" fontId="14" fillId="0" borderId="0">
      <alignment horizontal="left" vertical="center"/>
    </xf>
    <xf numFmtId="0" fontId="14" fillId="0" borderId="0">
      <alignment horizontal="right" vertical="center"/>
    </xf>
    <xf numFmtId="0" fontId="14" fillId="0" borderId="0">
      <alignment horizontal="left" vertical="center"/>
    </xf>
    <xf numFmtId="0" fontId="13" fillId="0" borderId="0">
      <alignment horizontal="left" vertical="top"/>
    </xf>
  </cellStyleXfs>
  <cellXfs count="139">
    <xf numFmtId="0" fontId="0" fillId="0" borderId="0" xfId="0"/>
    <xf numFmtId="0" fontId="0" fillId="0" borderId="0" xfId="0"/>
    <xf numFmtId="0" fontId="0" fillId="0" borderId="4" xfId="0" applyBorder="1"/>
    <xf numFmtId="0" fontId="1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/>
    <xf numFmtId="14" fontId="7" fillId="0" borderId="0" xfId="0" applyNumberFormat="1" applyFont="1" applyAlignment="1"/>
    <xf numFmtId="49" fontId="6" fillId="2" borderId="5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 wrapText="1"/>
    </xf>
    <xf numFmtId="164" fontId="6" fillId="4" borderId="11" xfId="0" applyNumberFormat="1" applyFont="1" applyFill="1" applyBorder="1" applyAlignment="1">
      <alignment horizontal="center" vertical="center"/>
    </xf>
    <xf numFmtId="49" fontId="6" fillId="5" borderId="3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49" fontId="6" fillId="3" borderId="11" xfId="0" applyNumberFormat="1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64" fontId="6" fillId="5" borderId="5" xfId="0" applyNumberFormat="1" applyFont="1" applyFill="1" applyBorder="1" applyAlignment="1">
      <alignment horizontal="center" vertical="center"/>
    </xf>
    <xf numFmtId="49" fontId="6" fillId="5" borderId="11" xfId="0" applyNumberFormat="1" applyFont="1" applyFill="1" applyBorder="1" applyAlignment="1">
      <alignment horizontal="center" vertical="center" wrapText="1"/>
    </xf>
    <xf numFmtId="164" fontId="6" fillId="5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/>
    </xf>
    <xf numFmtId="0" fontId="0" fillId="0" borderId="14" xfId="0" applyBorder="1"/>
    <xf numFmtId="164" fontId="6" fillId="5" borderId="13" xfId="0" applyNumberFormat="1" applyFont="1" applyFill="1" applyBorder="1" applyAlignment="1">
      <alignment horizontal="center" vertical="center"/>
    </xf>
    <xf numFmtId="164" fontId="6" fillId="5" borderId="15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0" fillId="0" borderId="4" xfId="0" applyNumberFormat="1" applyBorder="1"/>
    <xf numFmtId="165" fontId="7" fillId="0" borderId="0" xfId="0" applyNumberFormat="1" applyFont="1" applyAlignment="1">
      <alignment horizontal="center" vertical="center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4" borderId="5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" fontId="6" fillId="4" borderId="11" xfId="0" applyNumberFormat="1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6" fillId="5" borderId="11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0" fillId="0" borderId="4" xfId="0" applyNumberFormat="1" applyBorder="1"/>
    <xf numFmtId="1" fontId="7" fillId="0" borderId="0" xfId="0" applyNumberFormat="1" applyFont="1" applyAlignment="1">
      <alignment horizontal="center" vertical="center"/>
    </xf>
    <xf numFmtId="166" fontId="6" fillId="2" borderId="5" xfId="0" applyNumberFormat="1" applyFont="1" applyFill="1" applyBorder="1" applyAlignment="1">
      <alignment horizontal="center" vertical="center"/>
    </xf>
    <xf numFmtId="166" fontId="6" fillId="2" borderId="9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166" fontId="6" fillId="2" borderId="15" xfId="0" applyNumberFormat="1" applyFont="1" applyFill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center" vertical="center"/>
    </xf>
    <xf numFmtId="166" fontId="6" fillId="4" borderId="5" xfId="0" applyNumberFormat="1" applyFont="1" applyFill="1" applyBorder="1" applyAlignment="1">
      <alignment horizontal="center" vertical="center"/>
    </xf>
    <xf numFmtId="166" fontId="6" fillId="4" borderId="9" xfId="0" applyNumberFormat="1" applyFont="1" applyFill="1" applyBorder="1" applyAlignment="1">
      <alignment horizontal="center" vertical="center"/>
    </xf>
    <xf numFmtId="166" fontId="6" fillId="4" borderId="15" xfId="0" applyNumberFormat="1" applyFont="1" applyFill="1" applyBorder="1" applyAlignment="1">
      <alignment horizontal="center" vertical="center"/>
    </xf>
    <xf numFmtId="166" fontId="6" fillId="4" borderId="1" xfId="0" applyNumberFormat="1" applyFont="1" applyFill="1" applyBorder="1" applyAlignment="1">
      <alignment horizontal="center" vertical="center"/>
    </xf>
    <xf numFmtId="166" fontId="6" fillId="4" borderId="3" xfId="0" applyNumberFormat="1" applyFont="1" applyFill="1" applyBorder="1" applyAlignment="1">
      <alignment horizontal="center" vertical="center"/>
    </xf>
    <xf numFmtId="166" fontId="6" fillId="3" borderId="12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166" fontId="6" fillId="3" borderId="9" xfId="0" applyNumberFormat="1" applyFont="1" applyFill="1" applyBorder="1" applyAlignment="1">
      <alignment horizontal="center" vertical="center"/>
    </xf>
    <xf numFmtId="166" fontId="6" fillId="3" borderId="15" xfId="0" applyNumberFormat="1" applyFont="1" applyFill="1" applyBorder="1" applyAlignment="1">
      <alignment horizontal="center" vertical="center"/>
    </xf>
    <xf numFmtId="166" fontId="6" fillId="3" borderId="3" xfId="0" applyNumberFormat="1" applyFont="1" applyFill="1" applyBorder="1" applyAlignment="1">
      <alignment horizontal="center" vertical="center"/>
    </xf>
    <xf numFmtId="166" fontId="6" fillId="5" borderId="12" xfId="0" applyNumberFormat="1" applyFont="1" applyFill="1" applyBorder="1" applyAlignment="1">
      <alignment horizontal="center" vertical="center"/>
    </xf>
    <xf numFmtId="166" fontId="6" fillId="5" borderId="15" xfId="0" applyNumberFormat="1" applyFont="1" applyFill="1" applyBorder="1" applyAlignment="1">
      <alignment horizontal="center" vertical="center"/>
    </xf>
    <xf numFmtId="166" fontId="6" fillId="5" borderId="1" xfId="0" applyNumberFormat="1" applyFont="1" applyFill="1" applyBorder="1" applyAlignment="1">
      <alignment horizontal="center" vertical="center"/>
    </xf>
    <xf numFmtId="166" fontId="6" fillId="5" borderId="9" xfId="0" applyNumberFormat="1" applyFont="1" applyFill="1" applyBorder="1" applyAlignment="1">
      <alignment horizontal="center" vertical="center"/>
    </xf>
    <xf numFmtId="166" fontId="6" fillId="4" borderId="1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5" borderId="5" xfId="0" applyNumberFormat="1" applyFont="1" applyFill="1" applyBorder="1" applyAlignment="1">
      <alignment horizontal="center" vertical="center"/>
    </xf>
    <xf numFmtId="166" fontId="6" fillId="5" borderId="11" xfId="0" applyNumberFormat="1" applyFont="1" applyFill="1" applyBorder="1" applyAlignment="1">
      <alignment horizontal="center" vertical="center"/>
    </xf>
    <xf numFmtId="166" fontId="6" fillId="2" borderId="12" xfId="0" applyNumberFormat="1" applyFont="1" applyFill="1" applyBorder="1" applyAlignment="1">
      <alignment horizontal="center" vertical="center"/>
    </xf>
    <xf numFmtId="166" fontId="6" fillId="2" borderId="11" xfId="0" applyNumberFormat="1" applyFont="1" applyFill="1" applyBorder="1" applyAlignment="1">
      <alignment horizontal="center" vertical="center"/>
    </xf>
    <xf numFmtId="166" fontId="6" fillId="3" borderId="11" xfId="0" applyNumberFormat="1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/>
    </xf>
    <xf numFmtId="166" fontId="7" fillId="3" borderId="3" xfId="0" applyNumberFormat="1" applyFont="1" applyFill="1" applyBorder="1" applyAlignment="1">
      <alignment horizontal="center" vertical="center"/>
    </xf>
    <xf numFmtId="166" fontId="7" fillId="5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49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" fontId="1" fillId="5" borderId="2" xfId="0" applyNumberFormat="1" applyFont="1" applyFill="1" applyBorder="1" applyAlignment="1">
      <alignment horizontal="center" vertical="center" wrapText="1"/>
    </xf>
    <xf numFmtId="166" fontId="6" fillId="5" borderId="3" xfId="0" applyNumberFormat="1" applyFont="1" applyFill="1" applyBorder="1" applyAlignment="1">
      <alignment horizontal="center" vertical="center"/>
    </xf>
    <xf numFmtId="166" fontId="7" fillId="3" borderId="11" xfId="0" applyNumberFormat="1" applyFont="1" applyFill="1" applyBorder="1" applyAlignment="1">
      <alignment horizontal="center" vertical="center"/>
    </xf>
    <xf numFmtId="166" fontId="7" fillId="0" borderId="0" xfId="0" applyNumberFormat="1" applyFont="1" applyAlignment="1">
      <alignment horizontal="left" vertical="center"/>
    </xf>
    <xf numFmtId="49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textRotation="90" wrapText="1"/>
    </xf>
    <xf numFmtId="49" fontId="5" fillId="2" borderId="7" xfId="0" applyNumberFormat="1" applyFont="1" applyFill="1" applyBorder="1" applyAlignment="1">
      <alignment horizontal="center" vertical="center" textRotation="90" wrapText="1"/>
    </xf>
    <xf numFmtId="49" fontId="5" fillId="2" borderId="10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/>
    </xf>
    <xf numFmtId="49" fontId="5" fillId="4" borderId="12" xfId="0" applyNumberFormat="1" applyFont="1" applyFill="1" applyBorder="1" applyAlignment="1">
      <alignment horizontal="center" vertical="center" textRotation="90" wrapText="1"/>
    </xf>
    <xf numFmtId="49" fontId="5" fillId="4" borderId="9" xfId="0" applyNumberFormat="1" applyFont="1" applyFill="1" applyBorder="1" applyAlignment="1">
      <alignment horizontal="center" vertical="center" textRotation="90" wrapText="1"/>
    </xf>
    <xf numFmtId="49" fontId="5" fillId="4" borderId="13" xfId="0" applyNumberFormat="1" applyFont="1" applyFill="1" applyBorder="1" applyAlignment="1">
      <alignment horizontal="center" vertical="center" textRotation="90" wrapText="1"/>
    </xf>
    <xf numFmtId="49" fontId="5" fillId="3" borderId="12" xfId="0" applyNumberFormat="1" applyFont="1" applyFill="1" applyBorder="1" applyAlignment="1">
      <alignment horizontal="center" vertical="center" textRotation="90" wrapText="1"/>
    </xf>
    <xf numFmtId="49" fontId="5" fillId="3" borderId="9" xfId="0" applyNumberFormat="1" applyFont="1" applyFill="1" applyBorder="1" applyAlignment="1">
      <alignment horizontal="center" vertical="center" textRotation="90" wrapText="1"/>
    </xf>
    <xf numFmtId="49" fontId="5" fillId="3" borderId="13" xfId="0" applyNumberFormat="1" applyFont="1" applyFill="1" applyBorder="1" applyAlignment="1">
      <alignment horizontal="center" vertical="center" textRotation="90" wrapText="1"/>
    </xf>
    <xf numFmtId="49" fontId="5" fillId="5" borderId="12" xfId="0" applyNumberFormat="1" applyFont="1" applyFill="1" applyBorder="1" applyAlignment="1">
      <alignment horizontal="center" vertical="center" textRotation="90" wrapText="1"/>
    </xf>
    <xf numFmtId="49" fontId="5" fillId="5" borderId="9" xfId="0" applyNumberFormat="1" applyFont="1" applyFill="1" applyBorder="1" applyAlignment="1">
      <alignment horizontal="center" vertical="center" textRotation="90" wrapText="1"/>
    </xf>
    <xf numFmtId="49" fontId="5" fillId="5" borderId="13" xfId="0" applyNumberFormat="1" applyFont="1" applyFill="1" applyBorder="1" applyAlignment="1">
      <alignment horizontal="center" vertical="center" textRotation="90" wrapText="1"/>
    </xf>
  </cellXfs>
  <cellStyles count="27">
    <cellStyle name="Excel Built-in Normal" xfId="7" xr:uid="{00000000-0005-0000-0000-000000000000}"/>
    <cellStyle name="Normal 2" xfId="2" xr:uid="{00000000-0005-0000-0000-000001000000}"/>
    <cellStyle name="Normal 2 2" xfId="8" xr:uid="{00000000-0005-0000-0000-000002000000}"/>
    <cellStyle name="Normalno" xfId="0" builtinId="0"/>
    <cellStyle name="Normalno 2" xfId="1" xr:uid="{00000000-0005-0000-0000-000004000000}"/>
    <cellStyle name="Normalno 2 2" xfId="3" xr:uid="{00000000-0005-0000-0000-000005000000}"/>
    <cellStyle name="Normalno 3" xfId="4" xr:uid="{00000000-0005-0000-0000-000006000000}"/>
    <cellStyle name="Normalno 4" xfId="5" xr:uid="{00000000-0005-0000-0000-000007000000}"/>
    <cellStyle name="Normalno 5" xfId="6" xr:uid="{00000000-0005-0000-0000-000008000000}"/>
    <cellStyle name="Obično 2" xfId="9" xr:uid="{00000000-0005-0000-0000-000009000000}"/>
    <cellStyle name="S0" xfId="10" xr:uid="{00000000-0005-0000-0000-00000A000000}"/>
    <cellStyle name="S1" xfId="11" xr:uid="{00000000-0005-0000-0000-00000B000000}"/>
    <cellStyle name="S10" xfId="12" xr:uid="{00000000-0005-0000-0000-00000C000000}"/>
    <cellStyle name="S11" xfId="13" xr:uid="{00000000-0005-0000-0000-00000D000000}"/>
    <cellStyle name="S12" xfId="14" xr:uid="{00000000-0005-0000-0000-00000E000000}"/>
    <cellStyle name="S13" xfId="15" xr:uid="{00000000-0005-0000-0000-00000F000000}"/>
    <cellStyle name="S14" xfId="16" xr:uid="{00000000-0005-0000-0000-000010000000}"/>
    <cellStyle name="S15" xfId="17" xr:uid="{00000000-0005-0000-0000-000011000000}"/>
    <cellStyle name="S16" xfId="18" xr:uid="{00000000-0005-0000-0000-000012000000}"/>
    <cellStyle name="S2" xfId="19" xr:uid="{00000000-0005-0000-0000-000013000000}"/>
    <cellStyle name="S3" xfId="20" xr:uid="{00000000-0005-0000-0000-000014000000}"/>
    <cellStyle name="S4" xfId="21" xr:uid="{00000000-0005-0000-0000-000015000000}"/>
    <cellStyle name="S5" xfId="22" xr:uid="{00000000-0005-0000-0000-000016000000}"/>
    <cellStyle name="S6" xfId="23" xr:uid="{00000000-0005-0000-0000-000017000000}"/>
    <cellStyle name="S7" xfId="24" xr:uid="{00000000-0005-0000-0000-000018000000}"/>
    <cellStyle name="S8" xfId="25" xr:uid="{00000000-0005-0000-0000-000019000000}"/>
    <cellStyle name="S9" xfId="26" xr:uid="{00000000-0005-0000-0000-00001A000000}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L25"/>
  <sheetViews>
    <sheetView zoomScaleNormal="100" workbookViewId="0">
      <selection activeCell="K8" sqref="K8"/>
    </sheetView>
  </sheetViews>
  <sheetFormatPr defaultColWidth="8.85546875" defaultRowHeight="15.75" x14ac:dyDescent="0.25"/>
  <cols>
    <col min="1" max="1" width="8.85546875" style="6"/>
    <col min="2" max="2" width="26" style="6" customWidth="1"/>
    <col min="3" max="3" width="15.7109375" style="6" customWidth="1"/>
    <col min="4" max="4" width="10.28515625" style="6" bestFit="1" customWidth="1"/>
    <col min="5" max="5" width="29.42578125" style="6" bestFit="1" customWidth="1"/>
    <col min="6" max="6" width="56.28515625" style="6" bestFit="1" customWidth="1"/>
    <col min="7" max="7" width="14.5703125" style="6" bestFit="1" customWidth="1"/>
    <col min="8" max="8" width="12.42578125" style="6" bestFit="1" customWidth="1"/>
    <col min="9" max="9" width="8.7109375" style="6" bestFit="1" customWidth="1"/>
    <col min="10" max="10" width="10.7109375" style="6" bestFit="1" customWidth="1"/>
    <col min="11" max="11" width="8.7109375" style="51" customWidth="1"/>
    <col min="12" max="12" width="14.5703125" style="6" bestFit="1" customWidth="1"/>
    <col min="13" max="16384" width="8.85546875" style="6"/>
  </cols>
  <sheetData>
    <row r="1" spans="1:12" s="3" customFormat="1" ht="31.9" customHeight="1" thickBot="1" x14ac:dyDescent="0.3">
      <c r="A1" s="102" t="s">
        <v>1</v>
      </c>
      <c r="B1" s="103" t="s">
        <v>17</v>
      </c>
      <c r="C1" s="103" t="s">
        <v>75</v>
      </c>
      <c r="D1" s="103" t="s">
        <v>204</v>
      </c>
      <c r="E1" s="103" t="s">
        <v>18</v>
      </c>
      <c r="F1" s="103" t="s">
        <v>19</v>
      </c>
      <c r="G1" s="103" t="s">
        <v>2</v>
      </c>
      <c r="H1" s="103" t="s">
        <v>20</v>
      </c>
      <c r="I1" s="104" t="s">
        <v>21</v>
      </c>
      <c r="J1" s="104" t="s">
        <v>239</v>
      </c>
      <c r="K1" s="105" t="s">
        <v>240</v>
      </c>
      <c r="L1" s="104" t="s">
        <v>241</v>
      </c>
    </row>
    <row r="2" spans="1:12" s="3" customFormat="1" ht="18" customHeight="1" x14ac:dyDescent="0.25">
      <c r="A2" s="126" t="s">
        <v>64</v>
      </c>
      <c r="B2" s="19" t="s">
        <v>67</v>
      </c>
      <c r="C2" s="19">
        <v>6041</v>
      </c>
      <c r="D2" s="19">
        <v>3875</v>
      </c>
      <c r="E2" s="19" t="s">
        <v>68</v>
      </c>
      <c r="F2" s="19" t="s">
        <v>34</v>
      </c>
      <c r="G2" s="19" t="s">
        <v>33</v>
      </c>
      <c r="H2" s="19" t="s">
        <v>3</v>
      </c>
      <c r="I2" s="20" t="s">
        <v>25</v>
      </c>
      <c r="J2" s="73">
        <v>0</v>
      </c>
      <c r="K2" s="52">
        <v>14</v>
      </c>
      <c r="L2" s="73">
        <f>J2*K2</f>
        <v>0</v>
      </c>
    </row>
    <row r="3" spans="1:12" ht="18" customHeight="1" x14ac:dyDescent="0.25">
      <c r="A3" s="127"/>
      <c r="B3" s="4" t="s">
        <v>67</v>
      </c>
      <c r="C3" s="4">
        <v>6042</v>
      </c>
      <c r="D3" s="4">
        <v>3875</v>
      </c>
      <c r="E3" s="4" t="s">
        <v>69</v>
      </c>
      <c r="F3" s="4" t="s">
        <v>34</v>
      </c>
      <c r="G3" s="4" t="s">
        <v>33</v>
      </c>
      <c r="H3" s="4" t="s">
        <v>3</v>
      </c>
      <c r="I3" s="5" t="s">
        <v>25</v>
      </c>
      <c r="J3" s="75">
        <v>0</v>
      </c>
      <c r="K3" s="53">
        <v>14</v>
      </c>
      <c r="L3" s="74">
        <f t="shared" ref="L3:L8" si="0">J3*K3</f>
        <v>0</v>
      </c>
    </row>
    <row r="4" spans="1:12" ht="18" customHeight="1" x14ac:dyDescent="0.25">
      <c r="A4" s="127"/>
      <c r="B4" s="4" t="s">
        <v>0</v>
      </c>
      <c r="C4" s="4" t="s">
        <v>31</v>
      </c>
      <c r="D4" s="4" t="s">
        <v>254</v>
      </c>
      <c r="E4" s="4" t="s">
        <v>73</v>
      </c>
      <c r="F4" s="4" t="s">
        <v>32</v>
      </c>
      <c r="G4" s="4" t="s">
        <v>33</v>
      </c>
      <c r="H4" s="4" t="s">
        <v>26</v>
      </c>
      <c r="I4" s="5" t="s">
        <v>25</v>
      </c>
      <c r="J4" s="75">
        <v>0</v>
      </c>
      <c r="K4" s="53">
        <v>14</v>
      </c>
      <c r="L4" s="75">
        <f t="shared" si="0"/>
        <v>0</v>
      </c>
    </row>
    <row r="5" spans="1:12" ht="18" customHeight="1" x14ac:dyDescent="0.25">
      <c r="A5" s="127"/>
      <c r="B5" s="4" t="s">
        <v>5</v>
      </c>
      <c r="C5" s="4">
        <v>6123</v>
      </c>
      <c r="D5" s="4">
        <v>3940</v>
      </c>
      <c r="E5" s="4" t="s">
        <v>203</v>
      </c>
      <c r="F5" s="4" t="s">
        <v>35</v>
      </c>
      <c r="G5" s="4" t="s">
        <v>33</v>
      </c>
      <c r="H5" s="4" t="s">
        <v>3</v>
      </c>
      <c r="I5" s="5" t="s">
        <v>25</v>
      </c>
      <c r="J5" s="75">
        <v>0</v>
      </c>
      <c r="K5" s="53">
        <v>14</v>
      </c>
      <c r="L5" s="74">
        <f t="shared" si="0"/>
        <v>0</v>
      </c>
    </row>
    <row r="6" spans="1:12" ht="18" customHeight="1" x14ac:dyDescent="0.25">
      <c r="A6" s="127"/>
      <c r="B6" s="4" t="s">
        <v>6</v>
      </c>
      <c r="C6" s="4">
        <v>6151</v>
      </c>
      <c r="D6" s="4">
        <v>3966</v>
      </c>
      <c r="E6" s="4" t="s">
        <v>206</v>
      </c>
      <c r="F6" s="4" t="s">
        <v>277</v>
      </c>
      <c r="G6" s="4" t="s">
        <v>39</v>
      </c>
      <c r="H6" s="4" t="s">
        <v>3</v>
      </c>
      <c r="I6" s="5" t="s">
        <v>25</v>
      </c>
      <c r="J6" s="75">
        <v>0</v>
      </c>
      <c r="K6" s="53">
        <v>14</v>
      </c>
      <c r="L6" s="76">
        <f>J6*K6</f>
        <v>0</v>
      </c>
    </row>
    <row r="7" spans="1:12" ht="18" customHeight="1" x14ac:dyDescent="0.25">
      <c r="A7" s="127"/>
      <c r="B7" s="4" t="s">
        <v>27</v>
      </c>
      <c r="C7" s="4" t="s">
        <v>36</v>
      </c>
      <c r="D7" s="4" t="s">
        <v>255</v>
      </c>
      <c r="E7" s="4" t="s">
        <v>37</v>
      </c>
      <c r="F7" s="4" t="s">
        <v>38</v>
      </c>
      <c r="G7" s="4" t="s">
        <v>39</v>
      </c>
      <c r="H7" s="4" t="s">
        <v>28</v>
      </c>
      <c r="I7" s="5" t="s">
        <v>25</v>
      </c>
      <c r="J7" s="75">
        <v>0</v>
      </c>
      <c r="K7" s="53">
        <v>5</v>
      </c>
      <c r="L7" s="75">
        <f t="shared" si="0"/>
        <v>0</v>
      </c>
    </row>
    <row r="8" spans="1:12" ht="18" customHeight="1" thickBot="1" x14ac:dyDescent="0.3">
      <c r="A8" s="128"/>
      <c r="B8" s="21" t="s">
        <v>8</v>
      </c>
      <c r="C8" s="21" t="s">
        <v>102</v>
      </c>
      <c r="D8" s="21" t="s">
        <v>205</v>
      </c>
      <c r="E8" s="21" t="s">
        <v>74</v>
      </c>
      <c r="F8" s="21" t="s">
        <v>70</v>
      </c>
      <c r="G8" s="21" t="s">
        <v>39</v>
      </c>
      <c r="H8" s="21" t="s">
        <v>71</v>
      </c>
      <c r="I8" s="22" t="s">
        <v>25</v>
      </c>
      <c r="J8" s="97">
        <v>0</v>
      </c>
      <c r="K8" s="54">
        <v>5</v>
      </c>
      <c r="L8" s="77">
        <f t="shared" si="0"/>
        <v>0</v>
      </c>
    </row>
    <row r="9" spans="1:12" ht="18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49"/>
      <c r="L9" s="42"/>
    </row>
    <row r="10" spans="1:12" ht="18" customHeight="1" x14ac:dyDescent="0.25">
      <c r="A10" s="129" t="s">
        <v>22</v>
      </c>
      <c r="B10" s="129"/>
      <c r="C10" s="1"/>
      <c r="D10" s="1"/>
      <c r="E10" s="1"/>
      <c r="F10" s="1"/>
      <c r="G10" s="1"/>
      <c r="H10" s="1"/>
      <c r="I10" s="1"/>
      <c r="J10" s="1"/>
      <c r="K10" s="49"/>
      <c r="L10" s="1"/>
    </row>
    <row r="11" spans="1:12" ht="18" customHeight="1" x14ac:dyDescent="0.25">
      <c r="A11" s="129" t="s">
        <v>23</v>
      </c>
      <c r="B11" s="129"/>
      <c r="C11" s="1"/>
      <c r="D11" s="1"/>
      <c r="E11" s="1"/>
      <c r="F11" s="1"/>
      <c r="G11" s="1"/>
      <c r="H11" s="1"/>
      <c r="I11" s="1"/>
      <c r="J11" s="1"/>
      <c r="K11" s="49"/>
      <c r="L11" s="1"/>
    </row>
    <row r="12" spans="1:12" ht="18" customHeight="1" x14ac:dyDescent="0.25">
      <c r="A12" s="129" t="s">
        <v>24</v>
      </c>
      <c r="B12" s="129"/>
      <c r="C12" s="120">
        <f>SUM(L2:L8)</f>
        <v>0</v>
      </c>
      <c r="D12" s="1"/>
      <c r="E12" s="1"/>
      <c r="F12" s="1"/>
      <c r="G12" s="1"/>
      <c r="H12" s="1"/>
      <c r="I12" s="1"/>
      <c r="J12" s="1"/>
      <c r="K12" s="49"/>
      <c r="L12" s="1"/>
    </row>
    <row r="13" spans="1:12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49"/>
      <c r="L13" s="1"/>
    </row>
    <row r="14" spans="1:12" ht="18" customHeight="1" x14ac:dyDescent="0.25">
      <c r="A14" s="1"/>
      <c r="B14" s="1"/>
      <c r="C14" s="1"/>
      <c r="D14" s="1"/>
      <c r="E14" s="1"/>
      <c r="F14" s="1"/>
      <c r="G14" s="2"/>
      <c r="H14" s="2"/>
      <c r="I14" s="2"/>
      <c r="J14" s="2"/>
      <c r="K14" s="50"/>
      <c r="L14" s="2"/>
    </row>
    <row r="15" spans="1:12" ht="18" customHeight="1" x14ac:dyDescent="0.25">
      <c r="A15" s="1"/>
      <c r="B15" s="1"/>
      <c r="C15" s="1"/>
      <c r="D15" s="1"/>
      <c r="E15" s="1"/>
      <c r="F15" s="1"/>
      <c r="G15" s="125" t="s">
        <v>97</v>
      </c>
      <c r="H15" s="125"/>
      <c r="I15" s="125"/>
      <c r="J15" s="125"/>
      <c r="K15" s="125"/>
      <c r="L15" s="125"/>
    </row>
    <row r="16" spans="1:12" ht="18" customHeight="1" x14ac:dyDescent="0.25">
      <c r="A16" s="17" t="s">
        <v>98</v>
      </c>
      <c r="B16" s="18">
        <f ca="1">TODAY()</f>
        <v>46212</v>
      </c>
      <c r="C16" s="1"/>
      <c r="D16" s="1"/>
      <c r="E16" s="1"/>
      <c r="F16" s="1"/>
      <c r="G16" s="1"/>
      <c r="H16" s="1"/>
      <c r="I16" s="1"/>
      <c r="J16" s="1"/>
      <c r="K16" s="49"/>
      <c r="L16" s="1"/>
    </row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5.75" customHeight="1" x14ac:dyDescent="0.25"/>
    <row r="23" ht="18" customHeight="1" x14ac:dyDescent="0.25"/>
    <row r="24" ht="18" customHeight="1" x14ac:dyDescent="0.25"/>
    <row r="25" ht="18" customHeight="1" x14ac:dyDescent="0.25"/>
  </sheetData>
  <mergeCells count="5">
    <mergeCell ref="G15:L15"/>
    <mergeCell ref="A2:A8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8" scale="77" orientation="landscape" r:id="rId1"/>
  <ignoredErrors>
    <ignoredError sqref="C4:D4 C7:C8 D7:D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249977111117893"/>
    <pageSetUpPr fitToPage="1"/>
  </sheetPr>
  <dimension ref="A1:L61"/>
  <sheetViews>
    <sheetView zoomScaleNormal="100" workbookViewId="0">
      <selection activeCell="K6" sqref="K6"/>
    </sheetView>
  </sheetViews>
  <sheetFormatPr defaultColWidth="8.85546875" defaultRowHeight="15.75" x14ac:dyDescent="0.25"/>
  <cols>
    <col min="1" max="1" width="8.85546875" style="6"/>
    <col min="2" max="2" width="24.140625" style="6" customWidth="1"/>
    <col min="3" max="3" width="15.7109375" style="6" customWidth="1"/>
    <col min="4" max="4" width="10.28515625" style="6" bestFit="1" customWidth="1"/>
    <col min="5" max="5" width="22.85546875" style="6" bestFit="1" customWidth="1"/>
    <col min="6" max="6" width="85.140625" style="6" bestFit="1" customWidth="1"/>
    <col min="7" max="7" width="13.5703125" style="6" bestFit="1" customWidth="1"/>
    <col min="8" max="8" width="21.140625" style="6" bestFit="1" customWidth="1"/>
    <col min="9" max="9" width="8.7109375" style="6" bestFit="1" customWidth="1"/>
    <col min="10" max="10" width="10.7109375" style="6" bestFit="1" customWidth="1"/>
    <col min="11" max="11" width="10.140625" style="72" customWidth="1"/>
    <col min="12" max="12" width="10.7109375" style="6" customWidth="1"/>
    <col min="13" max="16384" width="8.85546875" style="6"/>
  </cols>
  <sheetData>
    <row r="1" spans="1:12" s="3" customFormat="1" ht="31.9" customHeight="1" thickBot="1" x14ac:dyDescent="0.3">
      <c r="A1" s="106" t="s">
        <v>1</v>
      </c>
      <c r="B1" s="107" t="s">
        <v>17</v>
      </c>
      <c r="C1" s="107" t="s">
        <v>75</v>
      </c>
      <c r="D1" s="107" t="s">
        <v>204</v>
      </c>
      <c r="E1" s="107" t="s">
        <v>18</v>
      </c>
      <c r="F1" s="107" t="s">
        <v>19</v>
      </c>
      <c r="G1" s="107" t="s">
        <v>2</v>
      </c>
      <c r="H1" s="107" t="s">
        <v>20</v>
      </c>
      <c r="I1" s="108" t="s">
        <v>21</v>
      </c>
      <c r="J1" s="108" t="s">
        <v>239</v>
      </c>
      <c r="K1" s="109" t="s">
        <v>240</v>
      </c>
      <c r="L1" s="108" t="s">
        <v>241</v>
      </c>
    </row>
    <row r="2" spans="1:12" s="3" customFormat="1" ht="18" customHeight="1" x14ac:dyDescent="0.25">
      <c r="A2" s="130" t="s">
        <v>94</v>
      </c>
      <c r="B2" s="23" t="s">
        <v>67</v>
      </c>
      <c r="C2" s="23">
        <v>7065</v>
      </c>
      <c r="D2" s="23" t="s">
        <v>217</v>
      </c>
      <c r="E2" s="23" t="s">
        <v>136</v>
      </c>
      <c r="F2" s="23" t="s">
        <v>30</v>
      </c>
      <c r="G2" s="23" t="s">
        <v>39</v>
      </c>
      <c r="H2" s="23" t="s">
        <v>3</v>
      </c>
      <c r="I2" s="24" t="s">
        <v>25</v>
      </c>
      <c r="J2" s="82">
        <v>0</v>
      </c>
      <c r="K2" s="55">
        <v>3</v>
      </c>
      <c r="L2" s="78">
        <f t="shared" ref="L2:L15" si="0">J2*K2</f>
        <v>0</v>
      </c>
    </row>
    <row r="3" spans="1:12" s="3" customFormat="1" ht="18" customHeight="1" x14ac:dyDescent="0.25">
      <c r="A3" s="131"/>
      <c r="B3" s="8" t="s">
        <v>67</v>
      </c>
      <c r="C3" s="8">
        <v>7066</v>
      </c>
      <c r="D3" s="8" t="s">
        <v>217</v>
      </c>
      <c r="E3" s="8" t="s">
        <v>137</v>
      </c>
      <c r="F3" s="8" t="s">
        <v>30</v>
      </c>
      <c r="G3" s="8" t="s">
        <v>184</v>
      </c>
      <c r="H3" s="8" t="s">
        <v>3</v>
      </c>
      <c r="I3" s="9" t="s">
        <v>25</v>
      </c>
      <c r="J3" s="81">
        <v>0</v>
      </c>
      <c r="K3" s="56">
        <v>5</v>
      </c>
      <c r="L3" s="81">
        <f t="shared" si="0"/>
        <v>0</v>
      </c>
    </row>
    <row r="4" spans="1:12" ht="18" customHeight="1" x14ac:dyDescent="0.25">
      <c r="A4" s="131"/>
      <c r="B4" s="8" t="s">
        <v>10</v>
      </c>
      <c r="C4" s="8">
        <v>7063</v>
      </c>
      <c r="D4" s="8" t="s">
        <v>224</v>
      </c>
      <c r="E4" s="8" t="s">
        <v>141</v>
      </c>
      <c r="F4" s="8" t="s">
        <v>142</v>
      </c>
      <c r="G4" s="8" t="s">
        <v>39</v>
      </c>
      <c r="H4" s="8" t="s">
        <v>3</v>
      </c>
      <c r="I4" s="9" t="s">
        <v>25</v>
      </c>
      <c r="J4" s="81">
        <v>0</v>
      </c>
      <c r="K4" s="56">
        <v>1</v>
      </c>
      <c r="L4" s="79">
        <f t="shared" si="0"/>
        <v>0</v>
      </c>
    </row>
    <row r="5" spans="1:12" ht="18" customHeight="1" x14ac:dyDescent="0.25">
      <c r="A5" s="131"/>
      <c r="B5" s="8" t="s">
        <v>4</v>
      </c>
      <c r="C5" s="8" t="s">
        <v>133</v>
      </c>
      <c r="D5" s="8" t="s">
        <v>223</v>
      </c>
      <c r="E5" s="8" t="s">
        <v>134</v>
      </c>
      <c r="F5" s="8" t="s">
        <v>135</v>
      </c>
      <c r="G5" s="8" t="s">
        <v>39</v>
      </c>
      <c r="H5" s="8" t="s">
        <v>114</v>
      </c>
      <c r="I5" s="9" t="s">
        <v>25</v>
      </c>
      <c r="J5" s="81">
        <v>0</v>
      </c>
      <c r="K5" s="56">
        <v>13</v>
      </c>
      <c r="L5" s="81">
        <f t="shared" si="0"/>
        <v>0</v>
      </c>
    </row>
    <row r="6" spans="1:12" ht="18" customHeight="1" x14ac:dyDescent="0.25">
      <c r="A6" s="131"/>
      <c r="B6" s="8" t="s">
        <v>0</v>
      </c>
      <c r="C6" s="8" t="s">
        <v>128</v>
      </c>
      <c r="D6" s="8" t="s">
        <v>218</v>
      </c>
      <c r="E6" s="8" t="s">
        <v>129</v>
      </c>
      <c r="F6" s="8" t="s">
        <v>130</v>
      </c>
      <c r="G6" s="8" t="s">
        <v>39</v>
      </c>
      <c r="H6" s="8" t="s">
        <v>29</v>
      </c>
      <c r="I6" s="9" t="s">
        <v>25</v>
      </c>
      <c r="J6" s="81">
        <v>0</v>
      </c>
      <c r="K6" s="56">
        <v>51</v>
      </c>
      <c r="L6" s="81">
        <f t="shared" si="0"/>
        <v>0</v>
      </c>
    </row>
    <row r="7" spans="1:12" ht="18" customHeight="1" x14ac:dyDescent="0.25">
      <c r="A7" s="131"/>
      <c r="B7" s="8" t="s">
        <v>5</v>
      </c>
      <c r="C7" s="8">
        <v>6685</v>
      </c>
      <c r="D7" s="8" t="s">
        <v>220</v>
      </c>
      <c r="E7" s="8" t="s">
        <v>143</v>
      </c>
      <c r="F7" s="8" t="s">
        <v>48</v>
      </c>
      <c r="G7" s="8" t="s">
        <v>39</v>
      </c>
      <c r="H7" s="8" t="s">
        <v>49</v>
      </c>
      <c r="I7" s="9" t="s">
        <v>25</v>
      </c>
      <c r="J7" s="81">
        <v>0</v>
      </c>
      <c r="K7" s="56">
        <v>5</v>
      </c>
      <c r="L7" s="81">
        <f t="shared" si="0"/>
        <v>0</v>
      </c>
    </row>
    <row r="8" spans="1:12" ht="18" customHeight="1" x14ac:dyDescent="0.25">
      <c r="A8" s="131"/>
      <c r="B8" s="8" t="s">
        <v>5</v>
      </c>
      <c r="C8" s="8">
        <v>6686</v>
      </c>
      <c r="D8" s="8" t="s">
        <v>220</v>
      </c>
      <c r="E8" s="8" t="s">
        <v>144</v>
      </c>
      <c r="F8" s="8" t="s">
        <v>48</v>
      </c>
      <c r="G8" s="8" t="s">
        <v>39</v>
      </c>
      <c r="H8" s="8" t="s">
        <v>49</v>
      </c>
      <c r="I8" s="9" t="s">
        <v>25</v>
      </c>
      <c r="J8" s="81">
        <v>0</v>
      </c>
      <c r="K8" s="56">
        <v>4</v>
      </c>
      <c r="L8" s="79">
        <f t="shared" si="0"/>
        <v>0</v>
      </c>
    </row>
    <row r="9" spans="1:12" ht="18" customHeight="1" x14ac:dyDescent="0.25">
      <c r="A9" s="131"/>
      <c r="B9" s="8" t="s">
        <v>12</v>
      </c>
      <c r="C9" s="8" t="s">
        <v>263</v>
      </c>
      <c r="D9" s="8" t="s">
        <v>221</v>
      </c>
      <c r="E9" s="8" t="s">
        <v>148</v>
      </c>
      <c r="F9" s="8" t="s">
        <v>125</v>
      </c>
      <c r="G9" s="8" t="s">
        <v>39</v>
      </c>
      <c r="H9" s="8" t="s">
        <v>3</v>
      </c>
      <c r="I9" s="9" t="s">
        <v>25</v>
      </c>
      <c r="J9" s="81">
        <v>0</v>
      </c>
      <c r="K9" s="56">
        <v>4</v>
      </c>
      <c r="L9" s="80">
        <f t="shared" si="0"/>
        <v>0</v>
      </c>
    </row>
    <row r="10" spans="1:12" ht="18" customHeight="1" x14ac:dyDescent="0.25">
      <c r="A10" s="131"/>
      <c r="B10" s="8" t="s">
        <v>11</v>
      </c>
      <c r="C10" s="10">
        <v>6934</v>
      </c>
      <c r="D10" s="10">
        <v>4682</v>
      </c>
      <c r="E10" s="10" t="s">
        <v>146</v>
      </c>
      <c r="F10" s="10" t="s">
        <v>147</v>
      </c>
      <c r="G10" s="8" t="s">
        <v>39</v>
      </c>
      <c r="H10" s="8" t="s">
        <v>29</v>
      </c>
      <c r="I10" s="10" t="s">
        <v>25</v>
      </c>
      <c r="J10" s="81">
        <v>0</v>
      </c>
      <c r="K10" s="69">
        <v>10</v>
      </c>
      <c r="L10" s="81">
        <f t="shared" si="0"/>
        <v>0</v>
      </c>
    </row>
    <row r="11" spans="1:12" ht="18" customHeight="1" x14ac:dyDescent="0.25">
      <c r="A11" s="131"/>
      <c r="B11" s="8" t="s">
        <v>7</v>
      </c>
      <c r="C11" s="8" t="s">
        <v>131</v>
      </c>
      <c r="D11" s="8" t="s">
        <v>222</v>
      </c>
      <c r="E11" s="8" t="s">
        <v>132</v>
      </c>
      <c r="F11" s="8" t="s">
        <v>41</v>
      </c>
      <c r="G11" s="8" t="s">
        <v>39</v>
      </c>
      <c r="H11" s="8" t="s">
        <v>114</v>
      </c>
      <c r="I11" s="9" t="s">
        <v>25</v>
      </c>
      <c r="J11" s="81">
        <v>0</v>
      </c>
      <c r="K11" s="56">
        <v>28</v>
      </c>
      <c r="L11" s="81">
        <f t="shared" si="0"/>
        <v>0</v>
      </c>
    </row>
    <row r="12" spans="1:12" ht="18" customHeight="1" x14ac:dyDescent="0.25">
      <c r="A12" s="131"/>
      <c r="B12" s="8" t="s">
        <v>13</v>
      </c>
      <c r="C12" s="8">
        <v>7089</v>
      </c>
      <c r="D12" s="8" t="s">
        <v>225</v>
      </c>
      <c r="E12" s="8" t="s">
        <v>149</v>
      </c>
      <c r="F12" s="8" t="s">
        <v>150</v>
      </c>
      <c r="G12" s="8" t="s">
        <v>39</v>
      </c>
      <c r="H12" s="8" t="s">
        <v>3</v>
      </c>
      <c r="I12" s="9" t="s">
        <v>25</v>
      </c>
      <c r="J12" s="81">
        <v>0</v>
      </c>
      <c r="K12" s="56">
        <v>10</v>
      </c>
      <c r="L12" s="79">
        <f t="shared" si="0"/>
        <v>0</v>
      </c>
    </row>
    <row r="13" spans="1:12" ht="18" customHeight="1" x14ac:dyDescent="0.25">
      <c r="A13" s="131"/>
      <c r="B13" s="8" t="s">
        <v>27</v>
      </c>
      <c r="C13" s="8">
        <v>6698</v>
      </c>
      <c r="D13" s="8" t="s">
        <v>227</v>
      </c>
      <c r="E13" s="8" t="s">
        <v>140</v>
      </c>
      <c r="F13" s="8" t="s">
        <v>55</v>
      </c>
      <c r="G13" s="8" t="s">
        <v>39</v>
      </c>
      <c r="H13" s="8" t="s">
        <v>118</v>
      </c>
      <c r="I13" s="9" t="s">
        <v>25</v>
      </c>
      <c r="J13" s="81">
        <v>0</v>
      </c>
      <c r="K13" s="56">
        <v>5</v>
      </c>
      <c r="L13" s="80">
        <f t="shared" si="0"/>
        <v>0</v>
      </c>
    </row>
    <row r="14" spans="1:12" ht="18" customHeight="1" x14ac:dyDescent="0.25">
      <c r="A14" s="131"/>
      <c r="B14" s="8" t="s">
        <v>86</v>
      </c>
      <c r="C14" s="8">
        <v>6893</v>
      </c>
      <c r="D14" s="8" t="s">
        <v>219</v>
      </c>
      <c r="E14" s="8" t="s">
        <v>145</v>
      </c>
      <c r="F14" s="8" t="s">
        <v>57</v>
      </c>
      <c r="G14" s="8" t="s">
        <v>39</v>
      </c>
      <c r="H14" s="8" t="s">
        <v>29</v>
      </c>
      <c r="I14" s="9" t="s">
        <v>25</v>
      </c>
      <c r="J14" s="81">
        <v>0</v>
      </c>
      <c r="K14" s="56">
        <v>20</v>
      </c>
      <c r="L14" s="81">
        <f t="shared" si="0"/>
        <v>0</v>
      </c>
    </row>
    <row r="15" spans="1:12" ht="18" customHeight="1" thickBot="1" x14ac:dyDescent="0.3">
      <c r="A15" s="132"/>
      <c r="B15" s="25" t="s">
        <v>8</v>
      </c>
      <c r="C15" s="25">
        <v>6978</v>
      </c>
      <c r="D15" s="25" t="s">
        <v>226</v>
      </c>
      <c r="E15" s="25" t="s">
        <v>138</v>
      </c>
      <c r="F15" s="25" t="s">
        <v>116</v>
      </c>
      <c r="G15" s="25" t="s">
        <v>39</v>
      </c>
      <c r="H15" s="25" t="s">
        <v>3</v>
      </c>
      <c r="I15" s="26" t="s">
        <v>25</v>
      </c>
      <c r="J15" s="92">
        <v>0</v>
      </c>
      <c r="K15" s="57">
        <v>5</v>
      </c>
      <c r="L15" s="92">
        <f t="shared" si="0"/>
        <v>0</v>
      </c>
    </row>
    <row r="16" spans="1:12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70"/>
      <c r="L16" s="1"/>
    </row>
    <row r="17" spans="1:12" ht="18" customHeight="1" x14ac:dyDescent="0.25">
      <c r="A17" s="129" t="s">
        <v>22</v>
      </c>
      <c r="B17" s="129"/>
      <c r="C17" s="1"/>
      <c r="D17" s="1"/>
      <c r="E17" s="1"/>
      <c r="F17" s="1"/>
      <c r="G17" s="1"/>
      <c r="H17" s="1"/>
      <c r="I17" s="1"/>
      <c r="J17" s="1"/>
      <c r="K17" s="70"/>
      <c r="L17" s="1"/>
    </row>
    <row r="18" spans="1:12" ht="18" customHeight="1" x14ac:dyDescent="0.25">
      <c r="A18" s="129" t="s">
        <v>23</v>
      </c>
      <c r="B18" s="129"/>
      <c r="C18" s="1"/>
      <c r="D18" s="1"/>
      <c r="E18" s="1"/>
      <c r="F18" s="1"/>
      <c r="G18" s="1"/>
      <c r="H18" s="1"/>
      <c r="I18" s="1"/>
      <c r="J18" s="1"/>
      <c r="K18" s="70"/>
      <c r="L18" s="1"/>
    </row>
    <row r="19" spans="1:12" ht="18" customHeight="1" x14ac:dyDescent="0.25">
      <c r="A19" s="129" t="s">
        <v>24</v>
      </c>
      <c r="B19" s="129"/>
      <c r="C19" s="120">
        <f>SUM(L2:L15)</f>
        <v>0</v>
      </c>
      <c r="D19" s="1"/>
      <c r="E19" s="1"/>
      <c r="F19" s="1"/>
      <c r="G19" s="1"/>
      <c r="H19" s="1"/>
      <c r="I19" s="1"/>
      <c r="J19" s="1"/>
      <c r="K19" s="70"/>
      <c r="L19" s="1"/>
    </row>
    <row r="20" spans="1:12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70"/>
      <c r="L20" s="1"/>
    </row>
    <row r="21" spans="1:12" ht="18" customHeight="1" x14ac:dyDescent="0.25">
      <c r="A21" s="1"/>
      <c r="B21" s="1"/>
      <c r="C21" s="1"/>
      <c r="D21" s="1"/>
      <c r="E21" s="1"/>
      <c r="F21" s="1"/>
      <c r="G21" s="2"/>
      <c r="H21" s="2"/>
      <c r="I21" s="2"/>
      <c r="J21" s="2"/>
      <c r="K21" s="71"/>
      <c r="L21" s="2"/>
    </row>
    <row r="22" spans="1:12" ht="18" customHeight="1" x14ac:dyDescent="0.25">
      <c r="A22" s="1"/>
      <c r="B22" s="1"/>
      <c r="C22" s="1"/>
      <c r="D22" s="1"/>
      <c r="E22" s="1"/>
      <c r="F22" s="1"/>
      <c r="G22" s="125" t="s">
        <v>97</v>
      </c>
      <c r="H22" s="125"/>
      <c r="I22" s="125"/>
      <c r="J22" s="125"/>
      <c r="K22" s="125"/>
      <c r="L22" s="125"/>
    </row>
    <row r="23" spans="1:12" ht="18" customHeight="1" x14ac:dyDescent="0.25">
      <c r="A23" s="17" t="s">
        <v>98</v>
      </c>
      <c r="B23" s="18">
        <f ca="1">TODAY()</f>
        <v>46212</v>
      </c>
      <c r="C23" s="1"/>
      <c r="D23" s="1"/>
      <c r="E23" s="1"/>
      <c r="F23" s="1"/>
      <c r="G23" s="1"/>
      <c r="H23" s="1"/>
      <c r="I23" s="1"/>
      <c r="J23" s="1"/>
      <c r="K23" s="70"/>
      <c r="L23" s="1"/>
    </row>
    <row r="24" spans="1:12" ht="18" customHeight="1" x14ac:dyDescent="0.25"/>
    <row r="25" spans="1:12" ht="18" customHeight="1" x14ac:dyDescent="0.25"/>
    <row r="26" spans="1:12" ht="18" customHeight="1" x14ac:dyDescent="0.25"/>
    <row r="27" spans="1:12" ht="18" customHeight="1" x14ac:dyDescent="0.25"/>
    <row r="28" spans="1:12" ht="15.75" customHeight="1" x14ac:dyDescent="0.25"/>
    <row r="29" spans="1:12" ht="18" customHeight="1" x14ac:dyDescent="0.25"/>
    <row r="30" spans="1:12" ht="18" customHeight="1" x14ac:dyDescent="0.25"/>
    <row r="31" spans="1:12" ht="18" customHeight="1" x14ac:dyDescent="0.25"/>
    <row r="35" ht="18" customHeight="1" x14ac:dyDescent="0.25"/>
    <row r="36" ht="18" customHeight="1" x14ac:dyDescent="0.25"/>
    <row r="38" ht="18" customHeight="1" x14ac:dyDescent="0.25"/>
    <row r="41" ht="15.75" customHeight="1" x14ac:dyDescent="0.25"/>
    <row r="42" ht="18" customHeight="1" x14ac:dyDescent="0.25"/>
    <row r="44" ht="18" customHeight="1" x14ac:dyDescent="0.25"/>
    <row r="46" ht="15.75" customHeight="1" x14ac:dyDescent="0.25"/>
    <row r="47" ht="15" customHeight="1" x14ac:dyDescent="0.25"/>
    <row r="48" ht="14.25" customHeight="1" x14ac:dyDescent="0.25"/>
    <row r="58" ht="18" customHeight="1" x14ac:dyDescent="0.25"/>
    <row r="61" ht="15" customHeight="1" x14ac:dyDescent="0.25"/>
  </sheetData>
  <mergeCells count="5">
    <mergeCell ref="A19:B19"/>
    <mergeCell ref="G22:L22"/>
    <mergeCell ref="A2:A15"/>
    <mergeCell ref="A17:B17"/>
    <mergeCell ref="A18:B18"/>
  </mergeCells>
  <pageMargins left="0.70866141732283472" right="0.70866141732283472" top="0.74803149606299213" bottom="0.74803149606299213" header="0.31496062992125984" footer="0.31496062992125984"/>
  <pageSetup paperSize="8" scale="64" orientation="landscape" r:id="rId1"/>
  <ignoredErrors>
    <ignoredError sqref="C5:C15 D2:D1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  <pageSetUpPr fitToPage="1"/>
  </sheetPr>
  <dimension ref="A1:L61"/>
  <sheetViews>
    <sheetView zoomScaleNormal="100" workbookViewId="0">
      <selection activeCell="K17" sqref="K17"/>
    </sheetView>
  </sheetViews>
  <sheetFormatPr defaultColWidth="8.85546875" defaultRowHeight="15.75" x14ac:dyDescent="0.25"/>
  <cols>
    <col min="1" max="1" width="8.85546875" style="6"/>
    <col min="2" max="2" width="24.140625" style="6" customWidth="1"/>
    <col min="3" max="3" width="15.7109375" style="6" customWidth="1"/>
    <col min="4" max="4" width="10.28515625" style="6" bestFit="1" customWidth="1"/>
    <col min="5" max="5" width="31.85546875" style="6" bestFit="1" customWidth="1"/>
    <col min="6" max="6" width="89.28515625" style="6" bestFit="1" customWidth="1"/>
    <col min="7" max="7" width="13.5703125" style="6" bestFit="1" customWidth="1"/>
    <col min="8" max="8" width="21.140625" style="6" bestFit="1" customWidth="1"/>
    <col min="9" max="9" width="8.7109375" style="6" bestFit="1" customWidth="1"/>
    <col min="10" max="10" width="10.7109375" style="6" bestFit="1" customWidth="1"/>
    <col min="11" max="11" width="10.140625" style="72" customWidth="1"/>
    <col min="12" max="12" width="10.7109375" style="6" customWidth="1"/>
    <col min="13" max="16384" width="8.85546875" style="6"/>
  </cols>
  <sheetData>
    <row r="1" spans="1:12" s="3" customFormat="1" ht="31.9" customHeight="1" thickBot="1" x14ac:dyDescent="0.3">
      <c r="A1" s="110" t="s">
        <v>1</v>
      </c>
      <c r="B1" s="111" t="s">
        <v>17</v>
      </c>
      <c r="C1" s="111" t="s">
        <v>75</v>
      </c>
      <c r="D1" s="111" t="s">
        <v>204</v>
      </c>
      <c r="E1" s="111" t="s">
        <v>18</v>
      </c>
      <c r="F1" s="111" t="s">
        <v>19</v>
      </c>
      <c r="G1" s="111" t="s">
        <v>2</v>
      </c>
      <c r="H1" s="111" t="s">
        <v>20</v>
      </c>
      <c r="I1" s="112" t="s">
        <v>21</v>
      </c>
      <c r="J1" s="112" t="s">
        <v>239</v>
      </c>
      <c r="K1" s="113" t="s">
        <v>240</v>
      </c>
      <c r="L1" s="112" t="s">
        <v>241</v>
      </c>
    </row>
    <row r="2" spans="1:12" s="3" customFormat="1" ht="18" customHeight="1" x14ac:dyDescent="0.25">
      <c r="A2" s="133" t="s">
        <v>95</v>
      </c>
      <c r="B2" s="28" t="s">
        <v>67</v>
      </c>
      <c r="C2" s="28">
        <v>7067</v>
      </c>
      <c r="D2" s="28" t="s">
        <v>228</v>
      </c>
      <c r="E2" s="28" t="s">
        <v>262</v>
      </c>
      <c r="F2" s="28" t="s">
        <v>30</v>
      </c>
      <c r="G2" s="28" t="s">
        <v>39</v>
      </c>
      <c r="H2" s="28" t="s">
        <v>3</v>
      </c>
      <c r="I2" s="29" t="s">
        <v>25</v>
      </c>
      <c r="J2" s="100">
        <v>0</v>
      </c>
      <c r="K2" s="58">
        <v>0</v>
      </c>
      <c r="L2" s="83">
        <f t="shared" ref="L2:L17" si="0">J2*K2</f>
        <v>0</v>
      </c>
    </row>
    <row r="3" spans="1:12" s="3" customFormat="1" ht="18" customHeight="1" x14ac:dyDescent="0.25">
      <c r="A3" s="134"/>
      <c r="B3" s="14" t="s">
        <v>67</v>
      </c>
      <c r="C3" s="14">
        <v>7068</v>
      </c>
      <c r="D3" s="14" t="s">
        <v>228</v>
      </c>
      <c r="E3" s="14" t="s">
        <v>154</v>
      </c>
      <c r="F3" s="14" t="s">
        <v>30</v>
      </c>
      <c r="G3" s="14" t="s">
        <v>184</v>
      </c>
      <c r="H3" s="14" t="s">
        <v>3</v>
      </c>
      <c r="I3" s="15" t="s">
        <v>25</v>
      </c>
      <c r="J3" s="99">
        <v>0</v>
      </c>
      <c r="K3" s="60">
        <v>0</v>
      </c>
      <c r="L3" s="86">
        <f t="shared" si="0"/>
        <v>0</v>
      </c>
    </row>
    <row r="4" spans="1:12" ht="18" customHeight="1" x14ac:dyDescent="0.25">
      <c r="A4" s="134"/>
      <c r="B4" s="14" t="s">
        <v>10</v>
      </c>
      <c r="C4" s="14">
        <v>7064</v>
      </c>
      <c r="D4" s="14" t="s">
        <v>233</v>
      </c>
      <c r="E4" s="14" t="s">
        <v>158</v>
      </c>
      <c r="F4" s="14" t="s">
        <v>142</v>
      </c>
      <c r="G4" s="14" t="s">
        <v>39</v>
      </c>
      <c r="H4" s="14" t="s">
        <v>3</v>
      </c>
      <c r="I4" s="16" t="s">
        <v>25</v>
      </c>
      <c r="J4" s="99">
        <v>0</v>
      </c>
      <c r="K4" s="59">
        <v>0</v>
      </c>
      <c r="L4" s="84">
        <f t="shared" si="0"/>
        <v>0</v>
      </c>
    </row>
    <row r="5" spans="1:12" ht="18" customHeight="1" x14ac:dyDescent="0.25">
      <c r="A5" s="134"/>
      <c r="B5" s="14" t="s">
        <v>4</v>
      </c>
      <c r="C5" s="14">
        <v>6576</v>
      </c>
      <c r="D5" s="14" t="s">
        <v>232</v>
      </c>
      <c r="E5" s="14" t="s">
        <v>152</v>
      </c>
      <c r="F5" s="14" t="s">
        <v>153</v>
      </c>
      <c r="G5" s="14" t="s">
        <v>39</v>
      </c>
      <c r="H5" s="14" t="s">
        <v>114</v>
      </c>
      <c r="I5" s="16" t="s">
        <v>25</v>
      </c>
      <c r="J5" s="99">
        <v>0</v>
      </c>
      <c r="K5" s="59">
        <v>0</v>
      </c>
      <c r="L5" s="84">
        <f t="shared" si="0"/>
        <v>0</v>
      </c>
    </row>
    <row r="6" spans="1:12" ht="18" customHeight="1" x14ac:dyDescent="0.25">
      <c r="A6" s="134"/>
      <c r="B6" s="14" t="s">
        <v>0</v>
      </c>
      <c r="C6" s="14">
        <v>6852</v>
      </c>
      <c r="D6" s="14" t="s">
        <v>229</v>
      </c>
      <c r="E6" s="14" t="s">
        <v>129</v>
      </c>
      <c r="F6" s="14" t="s">
        <v>151</v>
      </c>
      <c r="G6" s="14" t="s">
        <v>39</v>
      </c>
      <c r="H6" s="14" t="s">
        <v>29</v>
      </c>
      <c r="I6" s="16" t="s">
        <v>25</v>
      </c>
      <c r="J6" s="99">
        <v>0</v>
      </c>
      <c r="K6" s="59">
        <v>44</v>
      </c>
      <c r="L6" s="84">
        <f t="shared" si="0"/>
        <v>0</v>
      </c>
    </row>
    <row r="7" spans="1:12" ht="18" customHeight="1" x14ac:dyDescent="0.25">
      <c r="A7" s="134"/>
      <c r="B7" s="14" t="s">
        <v>5</v>
      </c>
      <c r="C7" s="14">
        <v>6527</v>
      </c>
      <c r="D7" s="14" t="s">
        <v>231</v>
      </c>
      <c r="E7" s="14" t="s">
        <v>159</v>
      </c>
      <c r="F7" s="14" t="s">
        <v>161</v>
      </c>
      <c r="G7" s="14" t="s">
        <v>39</v>
      </c>
      <c r="H7" s="14" t="s">
        <v>114</v>
      </c>
      <c r="I7" s="16" t="s">
        <v>25</v>
      </c>
      <c r="J7" s="99">
        <v>0</v>
      </c>
      <c r="K7" s="59">
        <v>0</v>
      </c>
      <c r="L7" s="85">
        <f t="shared" si="0"/>
        <v>0</v>
      </c>
    </row>
    <row r="8" spans="1:12" ht="18" customHeight="1" x14ac:dyDescent="0.25">
      <c r="A8" s="134"/>
      <c r="B8" s="14" t="s">
        <v>5</v>
      </c>
      <c r="C8" s="14">
        <v>6528</v>
      </c>
      <c r="D8" s="14" t="s">
        <v>231</v>
      </c>
      <c r="E8" s="14" t="s">
        <v>160</v>
      </c>
      <c r="F8" s="14" t="s">
        <v>161</v>
      </c>
      <c r="G8" s="14" t="s">
        <v>39</v>
      </c>
      <c r="H8" s="14" t="s">
        <v>114</v>
      </c>
      <c r="I8" s="15" t="s">
        <v>25</v>
      </c>
      <c r="J8" s="99">
        <v>0</v>
      </c>
      <c r="K8" s="60">
        <v>0</v>
      </c>
      <c r="L8" s="86">
        <f t="shared" si="0"/>
        <v>0</v>
      </c>
    </row>
    <row r="9" spans="1:12" ht="18" customHeight="1" x14ac:dyDescent="0.25">
      <c r="A9" s="134"/>
      <c r="B9" s="14" t="s">
        <v>14</v>
      </c>
      <c r="C9" s="14" t="s">
        <v>59</v>
      </c>
      <c r="D9" s="14" t="s">
        <v>251</v>
      </c>
      <c r="E9" s="14" t="s">
        <v>176</v>
      </c>
      <c r="F9" s="14" t="s">
        <v>177</v>
      </c>
      <c r="G9" s="14" t="s">
        <v>39</v>
      </c>
      <c r="H9" s="14" t="s">
        <v>3</v>
      </c>
      <c r="I9" s="15" t="s">
        <v>25</v>
      </c>
      <c r="J9" s="99">
        <v>0</v>
      </c>
      <c r="K9" s="60">
        <v>0</v>
      </c>
      <c r="L9" s="86">
        <f t="shared" si="0"/>
        <v>0</v>
      </c>
    </row>
    <row r="10" spans="1:12" ht="18" customHeight="1" x14ac:dyDescent="0.25">
      <c r="A10" s="134"/>
      <c r="B10" s="14" t="s">
        <v>16</v>
      </c>
      <c r="C10" s="14" t="s">
        <v>63</v>
      </c>
      <c r="D10" s="14" t="s">
        <v>253</v>
      </c>
      <c r="E10" s="14" t="s">
        <v>178</v>
      </c>
      <c r="F10" s="14" t="s">
        <v>62</v>
      </c>
      <c r="G10" s="14" t="s">
        <v>39</v>
      </c>
      <c r="H10" s="14" t="s">
        <v>3</v>
      </c>
      <c r="I10" s="16" t="s">
        <v>25</v>
      </c>
      <c r="J10" s="99">
        <v>0</v>
      </c>
      <c r="K10" s="59">
        <v>0</v>
      </c>
      <c r="L10" s="84">
        <f t="shared" si="0"/>
        <v>0</v>
      </c>
    </row>
    <row r="11" spans="1:12" ht="18" customHeight="1" x14ac:dyDescent="0.25">
      <c r="A11" s="134"/>
      <c r="B11" s="14" t="s">
        <v>15</v>
      </c>
      <c r="C11" s="14" t="s">
        <v>60</v>
      </c>
      <c r="D11" s="14" t="s">
        <v>252</v>
      </c>
      <c r="E11" s="14" t="s">
        <v>179</v>
      </c>
      <c r="F11" s="14" t="s">
        <v>61</v>
      </c>
      <c r="G11" s="14" t="s">
        <v>39</v>
      </c>
      <c r="H11" s="14" t="s">
        <v>3</v>
      </c>
      <c r="I11" s="38" t="s">
        <v>25</v>
      </c>
      <c r="J11" s="99">
        <v>0</v>
      </c>
      <c r="K11" s="60">
        <v>0</v>
      </c>
      <c r="L11" s="84">
        <f t="shared" si="0"/>
        <v>0</v>
      </c>
    </row>
    <row r="12" spans="1:12" ht="18" customHeight="1" x14ac:dyDescent="0.25">
      <c r="A12" s="134"/>
      <c r="B12" s="14" t="s">
        <v>11</v>
      </c>
      <c r="C12" s="16">
        <v>6936</v>
      </c>
      <c r="D12" s="16">
        <v>4684</v>
      </c>
      <c r="E12" s="16" t="s">
        <v>164</v>
      </c>
      <c r="F12" s="16" t="s">
        <v>165</v>
      </c>
      <c r="G12" s="16" t="s">
        <v>39</v>
      </c>
      <c r="H12" s="14" t="s">
        <v>29</v>
      </c>
      <c r="I12" s="16" t="s">
        <v>25</v>
      </c>
      <c r="J12" s="99">
        <v>0</v>
      </c>
      <c r="K12" s="59">
        <v>0</v>
      </c>
      <c r="L12" s="85">
        <f t="shared" si="0"/>
        <v>0</v>
      </c>
    </row>
    <row r="13" spans="1:12" ht="18" customHeight="1" x14ac:dyDescent="0.25">
      <c r="A13" s="134"/>
      <c r="B13" s="14" t="s">
        <v>7</v>
      </c>
      <c r="C13" s="14">
        <v>7272</v>
      </c>
      <c r="D13" s="14">
        <v>4944</v>
      </c>
      <c r="E13" s="14" t="s">
        <v>201</v>
      </c>
      <c r="F13" s="14" t="s">
        <v>193</v>
      </c>
      <c r="G13" s="14" t="s">
        <v>39</v>
      </c>
      <c r="H13" s="14" t="s">
        <v>114</v>
      </c>
      <c r="I13" s="15" t="s">
        <v>25</v>
      </c>
      <c r="J13" s="99">
        <v>0</v>
      </c>
      <c r="K13" s="60">
        <v>0</v>
      </c>
      <c r="L13" s="84">
        <f t="shared" si="0"/>
        <v>0</v>
      </c>
    </row>
    <row r="14" spans="1:12" ht="18" customHeight="1" x14ac:dyDescent="0.25">
      <c r="A14" s="134"/>
      <c r="B14" s="14" t="s">
        <v>13</v>
      </c>
      <c r="C14" s="14">
        <v>7090</v>
      </c>
      <c r="D14" s="14" t="s">
        <v>236</v>
      </c>
      <c r="E14" s="14" t="s">
        <v>166</v>
      </c>
      <c r="F14" s="14" t="s">
        <v>167</v>
      </c>
      <c r="G14" s="14" t="s">
        <v>39</v>
      </c>
      <c r="H14" s="14" t="s">
        <v>3</v>
      </c>
      <c r="I14" s="15" t="s">
        <v>25</v>
      </c>
      <c r="J14" s="99">
        <v>0</v>
      </c>
      <c r="K14" s="60">
        <v>0</v>
      </c>
      <c r="L14" s="85">
        <f t="shared" si="0"/>
        <v>0</v>
      </c>
    </row>
    <row r="15" spans="1:12" ht="18" customHeight="1" x14ac:dyDescent="0.25">
      <c r="A15" s="134"/>
      <c r="B15" s="14" t="s">
        <v>27</v>
      </c>
      <c r="C15" s="14">
        <v>6699</v>
      </c>
      <c r="D15" s="14" t="s">
        <v>235</v>
      </c>
      <c r="E15" s="14" t="s">
        <v>156</v>
      </c>
      <c r="F15" s="14" t="s">
        <v>157</v>
      </c>
      <c r="G15" s="14" t="s">
        <v>39</v>
      </c>
      <c r="H15" s="14" t="s">
        <v>118</v>
      </c>
      <c r="I15" s="15" t="s">
        <v>25</v>
      </c>
      <c r="J15" s="99">
        <v>0</v>
      </c>
      <c r="K15" s="60">
        <v>0</v>
      </c>
      <c r="L15" s="84">
        <f t="shared" si="0"/>
        <v>0</v>
      </c>
    </row>
    <row r="16" spans="1:12" ht="18" customHeight="1" x14ac:dyDescent="0.25">
      <c r="A16" s="134"/>
      <c r="B16" s="14" t="s">
        <v>86</v>
      </c>
      <c r="C16" s="14">
        <v>6894</v>
      </c>
      <c r="D16" s="14" t="s">
        <v>230</v>
      </c>
      <c r="E16" s="14" t="s">
        <v>162</v>
      </c>
      <c r="F16" s="14" t="s">
        <v>163</v>
      </c>
      <c r="G16" s="14" t="s">
        <v>39</v>
      </c>
      <c r="H16" s="14" t="s">
        <v>29</v>
      </c>
      <c r="I16" s="15" t="s">
        <v>25</v>
      </c>
      <c r="J16" s="99">
        <v>0</v>
      </c>
      <c r="K16" s="60">
        <v>21</v>
      </c>
      <c r="L16" s="85">
        <f t="shared" si="0"/>
        <v>0</v>
      </c>
    </row>
    <row r="17" spans="1:12" ht="18" customHeight="1" thickBot="1" x14ac:dyDescent="0.3">
      <c r="A17" s="135"/>
      <c r="B17" s="30" t="s">
        <v>8</v>
      </c>
      <c r="C17" s="30">
        <v>6979</v>
      </c>
      <c r="D17" s="30" t="s">
        <v>234</v>
      </c>
      <c r="E17" s="30" t="s">
        <v>155</v>
      </c>
      <c r="F17" s="30" t="s">
        <v>116</v>
      </c>
      <c r="G17" s="30" t="s">
        <v>39</v>
      </c>
      <c r="H17" s="30" t="s">
        <v>3</v>
      </c>
      <c r="I17" s="31" t="s">
        <v>25</v>
      </c>
      <c r="J17" s="119">
        <v>0</v>
      </c>
      <c r="K17" s="61"/>
      <c r="L17" s="98">
        <f t="shared" si="0"/>
        <v>0</v>
      </c>
    </row>
    <row r="18" spans="1:12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70"/>
      <c r="L18" s="1"/>
    </row>
    <row r="19" spans="1:12" ht="18" customHeight="1" x14ac:dyDescent="0.25">
      <c r="A19" s="129" t="s">
        <v>22</v>
      </c>
      <c r="B19" s="129"/>
      <c r="C19" s="1"/>
      <c r="D19" s="1"/>
      <c r="E19" s="1"/>
      <c r="F19" s="1"/>
      <c r="G19" s="1"/>
      <c r="H19" s="1"/>
      <c r="I19" s="1"/>
      <c r="J19" s="1"/>
      <c r="K19" s="70"/>
      <c r="L19" s="1"/>
    </row>
    <row r="20" spans="1:12" ht="18" customHeight="1" x14ac:dyDescent="0.25">
      <c r="A20" s="129" t="s">
        <v>23</v>
      </c>
      <c r="B20" s="129"/>
      <c r="C20" s="1"/>
      <c r="D20" s="1"/>
      <c r="E20" s="1"/>
      <c r="F20" s="1"/>
      <c r="G20" s="1"/>
      <c r="H20" s="1"/>
      <c r="I20" s="1"/>
      <c r="J20" s="1"/>
      <c r="K20" s="70"/>
      <c r="L20" s="1"/>
    </row>
    <row r="21" spans="1:12" ht="18" customHeight="1" x14ac:dyDescent="0.25">
      <c r="A21" s="129" t="s">
        <v>24</v>
      </c>
      <c r="B21" s="129"/>
      <c r="C21" s="120">
        <f>SUM(L2:L17)</f>
        <v>0</v>
      </c>
      <c r="D21" s="1"/>
      <c r="E21" s="1"/>
      <c r="F21" s="1"/>
      <c r="G21" s="1"/>
      <c r="H21" s="1"/>
      <c r="I21" s="1"/>
      <c r="J21" s="1"/>
      <c r="K21" s="70"/>
      <c r="L21" s="1"/>
    </row>
    <row r="22" spans="1:12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70"/>
      <c r="L22" s="1"/>
    </row>
    <row r="23" spans="1:12" ht="18" customHeight="1" x14ac:dyDescent="0.25">
      <c r="A23" s="1"/>
      <c r="B23" s="1"/>
      <c r="C23" s="1"/>
      <c r="D23" s="1"/>
      <c r="E23" s="1"/>
      <c r="F23" s="1"/>
      <c r="G23" s="2"/>
      <c r="H23" s="2"/>
      <c r="I23" s="2"/>
      <c r="J23" s="2"/>
      <c r="K23" s="71"/>
      <c r="L23" s="2"/>
    </row>
    <row r="24" spans="1:12" ht="18" customHeight="1" x14ac:dyDescent="0.25">
      <c r="A24" s="1"/>
      <c r="B24" s="1"/>
      <c r="C24" s="1"/>
      <c r="D24" s="1"/>
      <c r="E24" s="1"/>
      <c r="F24" s="1"/>
      <c r="G24" s="125" t="s">
        <v>97</v>
      </c>
      <c r="H24" s="125"/>
      <c r="I24" s="125"/>
      <c r="J24" s="125"/>
      <c r="K24" s="125"/>
      <c r="L24" s="125"/>
    </row>
    <row r="25" spans="1:12" ht="18" customHeight="1" x14ac:dyDescent="0.25">
      <c r="A25" s="17" t="s">
        <v>98</v>
      </c>
      <c r="B25" s="18">
        <f ca="1">TODAY()</f>
        <v>46212</v>
      </c>
      <c r="C25" s="1"/>
      <c r="D25" s="1"/>
      <c r="E25" s="1"/>
      <c r="F25" s="1"/>
      <c r="G25" s="1"/>
      <c r="H25" s="1"/>
      <c r="I25" s="1"/>
      <c r="J25" s="1"/>
      <c r="K25" s="70"/>
      <c r="L25" s="1"/>
    </row>
    <row r="26" spans="1:12" ht="18" customHeight="1" x14ac:dyDescent="0.25"/>
    <row r="27" spans="1:12" ht="18" customHeight="1" x14ac:dyDescent="0.25"/>
    <row r="28" spans="1:12" ht="15.75" customHeight="1" x14ac:dyDescent="0.25"/>
    <row r="29" spans="1:12" ht="18" customHeight="1" x14ac:dyDescent="0.25"/>
    <row r="30" spans="1:12" ht="18" customHeight="1" x14ac:dyDescent="0.25"/>
    <row r="31" spans="1:12" ht="18" customHeight="1" x14ac:dyDescent="0.25"/>
    <row r="35" ht="18" customHeight="1" x14ac:dyDescent="0.25"/>
    <row r="36" ht="18" customHeight="1" x14ac:dyDescent="0.25"/>
    <row r="38" ht="18" customHeight="1" x14ac:dyDescent="0.25"/>
    <row r="41" ht="15.75" customHeight="1" x14ac:dyDescent="0.25"/>
    <row r="42" ht="18" customHeight="1" x14ac:dyDescent="0.25"/>
    <row r="44" ht="18" customHeight="1" x14ac:dyDescent="0.25"/>
    <row r="46" ht="15.75" customHeight="1" x14ac:dyDescent="0.25"/>
    <row r="47" ht="15" customHeight="1" x14ac:dyDescent="0.25"/>
    <row r="48" ht="14.25" customHeight="1" x14ac:dyDescent="0.25"/>
    <row r="58" ht="18" customHeight="1" x14ac:dyDescent="0.25"/>
    <row r="61" ht="15" customHeight="1" x14ac:dyDescent="0.25"/>
  </sheetData>
  <mergeCells count="5">
    <mergeCell ref="A21:B21"/>
    <mergeCell ref="G24:L24"/>
    <mergeCell ref="A2:A17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8" scale="64" orientation="landscape" r:id="rId1"/>
  <ignoredErrors>
    <ignoredError sqref="C9:C11 D2:D1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39997558519241921"/>
    <pageSetUpPr fitToPage="1"/>
  </sheetPr>
  <dimension ref="A1:L61"/>
  <sheetViews>
    <sheetView tabSelected="1" zoomScaleNormal="100" workbookViewId="0">
      <selection activeCell="K12" sqref="K12"/>
    </sheetView>
  </sheetViews>
  <sheetFormatPr defaultColWidth="8.85546875" defaultRowHeight="15.75" x14ac:dyDescent="0.25"/>
  <cols>
    <col min="1" max="1" width="8.85546875" style="6"/>
    <col min="2" max="2" width="24.140625" style="6" customWidth="1"/>
    <col min="3" max="3" width="15.7109375" style="6" customWidth="1"/>
    <col min="4" max="4" width="10.28515625" style="6" bestFit="1" customWidth="1"/>
    <col min="5" max="5" width="25.140625" style="6" bestFit="1" customWidth="1"/>
    <col min="6" max="6" width="120.85546875" style="6" bestFit="1" customWidth="1"/>
    <col min="7" max="7" width="13.5703125" style="6" bestFit="1" customWidth="1"/>
    <col min="8" max="8" width="21.140625" style="6" bestFit="1" customWidth="1"/>
    <col min="9" max="9" width="8.7109375" style="6" bestFit="1" customWidth="1"/>
    <col min="10" max="10" width="10.7109375" style="6" bestFit="1" customWidth="1"/>
    <col min="11" max="11" width="10.140625" style="72" customWidth="1"/>
    <col min="12" max="12" width="10.7109375" style="6" customWidth="1"/>
    <col min="13" max="16384" width="8.85546875" style="6"/>
  </cols>
  <sheetData>
    <row r="1" spans="1:12" s="3" customFormat="1" ht="31.9" customHeight="1" thickBot="1" x14ac:dyDescent="0.3">
      <c r="A1" s="114" t="s">
        <v>1</v>
      </c>
      <c r="B1" s="115" t="s">
        <v>17</v>
      </c>
      <c r="C1" s="115" t="s">
        <v>75</v>
      </c>
      <c r="D1" s="115" t="s">
        <v>204</v>
      </c>
      <c r="E1" s="115" t="s">
        <v>18</v>
      </c>
      <c r="F1" s="115" t="s">
        <v>19</v>
      </c>
      <c r="G1" s="115" t="s">
        <v>2</v>
      </c>
      <c r="H1" s="115" t="s">
        <v>20</v>
      </c>
      <c r="I1" s="116" t="s">
        <v>21</v>
      </c>
      <c r="J1" s="116" t="s">
        <v>239</v>
      </c>
      <c r="K1" s="117" t="s">
        <v>240</v>
      </c>
      <c r="L1" s="116" t="s">
        <v>241</v>
      </c>
    </row>
    <row r="2" spans="1:12" s="3" customFormat="1" ht="18" customHeight="1" x14ac:dyDescent="0.25">
      <c r="A2" s="136" t="s">
        <v>96</v>
      </c>
      <c r="B2" s="32" t="s">
        <v>67</v>
      </c>
      <c r="C2" s="32">
        <v>7253</v>
      </c>
      <c r="D2" s="32">
        <v>4931</v>
      </c>
      <c r="E2" s="32" t="s">
        <v>180</v>
      </c>
      <c r="F2" s="32" t="s">
        <v>181</v>
      </c>
      <c r="G2" s="32" t="s">
        <v>39</v>
      </c>
      <c r="H2" s="32" t="s">
        <v>114</v>
      </c>
      <c r="I2" s="33" t="s">
        <v>25</v>
      </c>
      <c r="J2" s="94">
        <v>0</v>
      </c>
      <c r="K2" s="62">
        <v>16</v>
      </c>
      <c r="L2" s="88">
        <f t="shared" ref="L2:L17" si="0">J2*K2</f>
        <v>0</v>
      </c>
    </row>
    <row r="3" spans="1:12" s="3" customFormat="1" ht="18" customHeight="1" x14ac:dyDescent="0.25">
      <c r="A3" s="137"/>
      <c r="B3" s="27" t="s">
        <v>67</v>
      </c>
      <c r="C3" s="27">
        <v>7254</v>
      </c>
      <c r="D3" s="27">
        <v>4931</v>
      </c>
      <c r="E3" s="27" t="s">
        <v>182</v>
      </c>
      <c r="F3" s="27" t="s">
        <v>183</v>
      </c>
      <c r="G3" s="27" t="s">
        <v>184</v>
      </c>
      <c r="H3" s="37" t="s">
        <v>114</v>
      </c>
      <c r="I3" s="12" t="s">
        <v>25</v>
      </c>
      <c r="J3" s="90">
        <v>0</v>
      </c>
      <c r="K3" s="68">
        <v>22</v>
      </c>
      <c r="L3" s="89">
        <f t="shared" si="0"/>
        <v>0</v>
      </c>
    </row>
    <row r="4" spans="1:12" ht="18" customHeight="1" x14ac:dyDescent="0.25">
      <c r="A4" s="137"/>
      <c r="B4" s="11" t="s">
        <v>10</v>
      </c>
      <c r="C4" s="11" t="s">
        <v>237</v>
      </c>
      <c r="D4" s="11" t="s">
        <v>238</v>
      </c>
      <c r="E4" s="11" t="s">
        <v>185</v>
      </c>
      <c r="F4" s="11" t="s">
        <v>186</v>
      </c>
      <c r="G4" s="11" t="s">
        <v>39</v>
      </c>
      <c r="H4" s="37" t="s">
        <v>114</v>
      </c>
      <c r="I4" s="12" t="s">
        <v>25</v>
      </c>
      <c r="J4" s="90">
        <v>0</v>
      </c>
      <c r="K4" s="64">
        <v>17</v>
      </c>
      <c r="L4" s="90">
        <f t="shared" si="0"/>
        <v>0</v>
      </c>
    </row>
    <row r="5" spans="1:12" ht="18" customHeight="1" x14ac:dyDescent="0.25">
      <c r="A5" s="137"/>
      <c r="B5" s="11" t="s">
        <v>4</v>
      </c>
      <c r="C5" s="37">
        <v>7474</v>
      </c>
      <c r="D5" s="37">
        <v>5131</v>
      </c>
      <c r="E5" s="37" t="s">
        <v>187</v>
      </c>
      <c r="F5" s="37" t="s">
        <v>188</v>
      </c>
      <c r="G5" s="11" t="s">
        <v>39</v>
      </c>
      <c r="H5" s="37" t="s">
        <v>29</v>
      </c>
      <c r="I5" s="37" t="s">
        <v>25</v>
      </c>
      <c r="J5" s="90">
        <v>0</v>
      </c>
      <c r="K5" s="64">
        <v>10</v>
      </c>
      <c r="L5" s="91">
        <f t="shared" si="0"/>
        <v>0</v>
      </c>
    </row>
    <row r="6" spans="1:12" ht="18" customHeight="1" x14ac:dyDescent="0.25">
      <c r="A6" s="137"/>
      <c r="B6" s="11" t="s">
        <v>0</v>
      </c>
      <c r="C6" s="37">
        <v>7609</v>
      </c>
      <c r="D6" s="37">
        <v>5246</v>
      </c>
      <c r="E6" s="37" t="s">
        <v>174</v>
      </c>
      <c r="F6" s="37" t="s">
        <v>175</v>
      </c>
      <c r="G6" s="11" t="s">
        <v>39</v>
      </c>
      <c r="H6" s="37" t="s">
        <v>3</v>
      </c>
      <c r="I6" s="12" t="s">
        <v>25</v>
      </c>
      <c r="J6" s="90">
        <v>0</v>
      </c>
      <c r="K6" s="64">
        <v>49</v>
      </c>
      <c r="L6" s="89">
        <f t="shared" si="0"/>
        <v>0</v>
      </c>
    </row>
    <row r="7" spans="1:12" ht="18" customHeight="1" x14ac:dyDescent="0.25">
      <c r="A7" s="137"/>
      <c r="B7" s="11" t="s">
        <v>5</v>
      </c>
      <c r="C7" s="37">
        <v>7350</v>
      </c>
      <c r="D7" s="37">
        <v>5010</v>
      </c>
      <c r="E7" s="37" t="s">
        <v>189</v>
      </c>
      <c r="F7" s="37" t="s">
        <v>48</v>
      </c>
      <c r="G7" s="11" t="s">
        <v>39</v>
      </c>
      <c r="H7" s="37" t="s">
        <v>49</v>
      </c>
      <c r="I7" s="12" t="s">
        <v>25</v>
      </c>
      <c r="J7" s="90">
        <v>0</v>
      </c>
      <c r="K7" s="64">
        <v>12</v>
      </c>
      <c r="L7" s="90">
        <f t="shared" si="0"/>
        <v>0</v>
      </c>
    </row>
    <row r="8" spans="1:12" ht="18" customHeight="1" x14ac:dyDescent="0.25">
      <c r="A8" s="137"/>
      <c r="B8" s="11" t="s">
        <v>5</v>
      </c>
      <c r="C8" s="37">
        <v>7351</v>
      </c>
      <c r="D8" s="37">
        <v>5010</v>
      </c>
      <c r="E8" s="37" t="s">
        <v>190</v>
      </c>
      <c r="F8" s="37" t="s">
        <v>48</v>
      </c>
      <c r="G8" s="11" t="s">
        <v>39</v>
      </c>
      <c r="H8" s="37" t="s">
        <v>49</v>
      </c>
      <c r="I8" s="12" t="s">
        <v>25</v>
      </c>
      <c r="J8" s="90">
        <v>0</v>
      </c>
      <c r="K8" s="64">
        <v>11</v>
      </c>
      <c r="L8" s="91">
        <f t="shared" si="0"/>
        <v>0</v>
      </c>
    </row>
    <row r="9" spans="1:12" ht="18" customHeight="1" x14ac:dyDescent="0.25">
      <c r="A9" s="137"/>
      <c r="B9" s="11" t="s">
        <v>14</v>
      </c>
      <c r="C9" s="13">
        <v>6987</v>
      </c>
      <c r="D9" s="13">
        <v>4727</v>
      </c>
      <c r="E9" s="13" t="s">
        <v>168</v>
      </c>
      <c r="F9" s="13" t="s">
        <v>169</v>
      </c>
      <c r="G9" s="11" t="s">
        <v>39</v>
      </c>
      <c r="H9" s="13" t="s">
        <v>3</v>
      </c>
      <c r="I9" s="12" t="s">
        <v>25</v>
      </c>
      <c r="J9" s="90">
        <v>0</v>
      </c>
      <c r="K9" s="64">
        <v>10</v>
      </c>
      <c r="L9" s="89">
        <f t="shared" si="0"/>
        <v>0</v>
      </c>
    </row>
    <row r="10" spans="1:12" ht="18" customHeight="1" x14ac:dyDescent="0.25">
      <c r="A10" s="137"/>
      <c r="B10" s="11" t="s">
        <v>16</v>
      </c>
      <c r="C10" s="13">
        <v>7038</v>
      </c>
      <c r="D10" s="13">
        <v>4778</v>
      </c>
      <c r="E10" s="13" t="s">
        <v>172</v>
      </c>
      <c r="F10" s="13" t="s">
        <v>173</v>
      </c>
      <c r="G10" s="11" t="s">
        <v>39</v>
      </c>
      <c r="H10" s="13" t="s">
        <v>3</v>
      </c>
      <c r="I10" s="12" t="s">
        <v>25</v>
      </c>
      <c r="J10" s="90">
        <v>0</v>
      </c>
      <c r="K10" s="64">
        <v>49</v>
      </c>
      <c r="L10" s="90">
        <f t="shared" si="0"/>
        <v>0</v>
      </c>
    </row>
    <row r="11" spans="1:12" ht="18" customHeight="1" x14ac:dyDescent="0.25">
      <c r="A11" s="137"/>
      <c r="B11" s="11" t="s">
        <v>15</v>
      </c>
      <c r="C11" s="13">
        <v>6837</v>
      </c>
      <c r="D11" s="13">
        <v>4594</v>
      </c>
      <c r="E11" s="13" t="s">
        <v>170</v>
      </c>
      <c r="F11" s="13" t="s">
        <v>171</v>
      </c>
      <c r="G11" s="11" t="s">
        <v>39</v>
      </c>
      <c r="H11" s="13" t="s">
        <v>29</v>
      </c>
      <c r="I11" s="12" t="s">
        <v>25</v>
      </c>
      <c r="J11" s="90">
        <v>0</v>
      </c>
      <c r="K11" s="64">
        <v>8</v>
      </c>
      <c r="L11" s="90">
        <f t="shared" si="0"/>
        <v>0</v>
      </c>
    </row>
    <row r="12" spans="1:12" ht="18" customHeight="1" x14ac:dyDescent="0.25">
      <c r="A12" s="137"/>
      <c r="B12" s="11" t="s">
        <v>11</v>
      </c>
      <c r="C12" s="11">
        <v>7511</v>
      </c>
      <c r="D12" s="11">
        <v>5166</v>
      </c>
      <c r="E12" s="11" t="s">
        <v>191</v>
      </c>
      <c r="F12" s="11" t="s">
        <v>192</v>
      </c>
      <c r="G12" s="11" t="s">
        <v>39</v>
      </c>
      <c r="H12" s="37" t="s">
        <v>29</v>
      </c>
      <c r="I12" s="12" t="s">
        <v>25</v>
      </c>
      <c r="J12" s="90">
        <v>0</v>
      </c>
      <c r="K12" s="64">
        <v>18</v>
      </c>
      <c r="L12" s="91">
        <f t="shared" si="0"/>
        <v>0</v>
      </c>
    </row>
    <row r="13" spans="1:12" ht="18" customHeight="1" x14ac:dyDescent="0.25">
      <c r="A13" s="137"/>
      <c r="B13" s="11" t="s">
        <v>7</v>
      </c>
      <c r="C13" s="11">
        <v>4536</v>
      </c>
      <c r="D13" s="11">
        <v>2952</v>
      </c>
      <c r="E13" s="11" t="s">
        <v>305</v>
      </c>
      <c r="F13" s="11" t="s">
        <v>193</v>
      </c>
      <c r="G13" s="11" t="s">
        <v>39</v>
      </c>
      <c r="H13" s="11" t="s">
        <v>114</v>
      </c>
      <c r="I13" s="12" t="s">
        <v>25</v>
      </c>
      <c r="J13" s="90">
        <v>0</v>
      </c>
      <c r="K13" s="64">
        <v>14</v>
      </c>
      <c r="L13" s="89">
        <f t="shared" si="0"/>
        <v>0</v>
      </c>
    </row>
    <row r="14" spans="1:12" ht="18" customHeight="1" x14ac:dyDescent="0.25">
      <c r="A14" s="137"/>
      <c r="B14" s="11" t="s">
        <v>13</v>
      </c>
      <c r="C14" s="11">
        <v>7687</v>
      </c>
      <c r="D14" s="11">
        <v>5323</v>
      </c>
      <c r="E14" s="11" t="s">
        <v>194</v>
      </c>
      <c r="F14" s="11" t="s">
        <v>195</v>
      </c>
      <c r="G14" s="11" t="s">
        <v>39</v>
      </c>
      <c r="H14" s="13" t="s">
        <v>3</v>
      </c>
      <c r="I14" s="12" t="s">
        <v>25</v>
      </c>
      <c r="J14" s="90">
        <v>0</v>
      </c>
      <c r="K14" s="64">
        <v>13</v>
      </c>
      <c r="L14" s="90">
        <f t="shared" si="0"/>
        <v>0</v>
      </c>
    </row>
    <row r="15" spans="1:12" ht="18" customHeight="1" x14ac:dyDescent="0.25">
      <c r="A15" s="137"/>
      <c r="B15" s="11" t="s">
        <v>27</v>
      </c>
      <c r="C15" s="11">
        <v>7361</v>
      </c>
      <c r="D15" s="11">
        <v>5020</v>
      </c>
      <c r="E15" s="11" t="s">
        <v>196</v>
      </c>
      <c r="F15" s="11" t="s">
        <v>157</v>
      </c>
      <c r="G15" s="11" t="s">
        <v>39</v>
      </c>
      <c r="H15" s="11" t="s">
        <v>118</v>
      </c>
      <c r="I15" s="12" t="s">
        <v>25</v>
      </c>
      <c r="J15" s="90">
        <v>0</v>
      </c>
      <c r="K15" s="64">
        <v>7</v>
      </c>
      <c r="L15" s="90">
        <f t="shared" si="0"/>
        <v>0</v>
      </c>
    </row>
    <row r="16" spans="1:12" ht="18" customHeight="1" x14ac:dyDescent="0.25">
      <c r="A16" s="137"/>
      <c r="B16" s="11" t="s">
        <v>86</v>
      </c>
      <c r="C16" s="11">
        <v>7598</v>
      </c>
      <c r="D16" s="11">
        <v>5235</v>
      </c>
      <c r="E16" s="11" t="s">
        <v>197</v>
      </c>
      <c r="F16" s="11" t="s">
        <v>198</v>
      </c>
      <c r="G16" s="11" t="s">
        <v>39</v>
      </c>
      <c r="H16" s="11" t="s">
        <v>3</v>
      </c>
      <c r="I16" s="12" t="s">
        <v>25</v>
      </c>
      <c r="J16" s="90">
        <v>0</v>
      </c>
      <c r="K16" s="64">
        <v>33</v>
      </c>
      <c r="L16" s="90">
        <f t="shared" si="0"/>
        <v>0</v>
      </c>
    </row>
    <row r="17" spans="1:12" ht="18" customHeight="1" thickBot="1" x14ac:dyDescent="0.3">
      <c r="A17" s="138"/>
      <c r="B17" s="34" t="s">
        <v>8</v>
      </c>
      <c r="C17" s="34">
        <v>7601</v>
      </c>
      <c r="D17" s="34">
        <v>5238</v>
      </c>
      <c r="E17" s="34" t="s">
        <v>199</v>
      </c>
      <c r="F17" s="34" t="s">
        <v>200</v>
      </c>
      <c r="G17" s="34" t="s">
        <v>39</v>
      </c>
      <c r="H17" s="34" t="s">
        <v>3</v>
      </c>
      <c r="I17" s="35" t="s">
        <v>25</v>
      </c>
      <c r="J17" s="95">
        <v>0</v>
      </c>
      <c r="K17" s="65">
        <v>1</v>
      </c>
      <c r="L17" s="95">
        <f t="shared" si="0"/>
        <v>0</v>
      </c>
    </row>
    <row r="18" spans="1:12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70"/>
      <c r="L18" s="1"/>
    </row>
    <row r="19" spans="1:12" ht="18" customHeight="1" x14ac:dyDescent="0.25">
      <c r="A19" s="129" t="s">
        <v>22</v>
      </c>
      <c r="B19" s="129"/>
      <c r="C19" s="1"/>
      <c r="D19" s="1"/>
      <c r="E19" s="1"/>
      <c r="F19" s="1"/>
      <c r="G19" s="1"/>
      <c r="H19" s="1"/>
      <c r="I19" s="1"/>
      <c r="J19" s="1"/>
      <c r="K19" s="70"/>
      <c r="L19" s="1"/>
    </row>
    <row r="20" spans="1:12" ht="18" customHeight="1" x14ac:dyDescent="0.25">
      <c r="A20" s="129" t="s">
        <v>23</v>
      </c>
      <c r="B20" s="129"/>
      <c r="C20" s="1"/>
      <c r="D20" s="1"/>
      <c r="E20" s="1"/>
      <c r="F20" s="1"/>
      <c r="G20" s="1"/>
      <c r="H20" s="1"/>
      <c r="I20" s="1"/>
      <c r="J20" s="1"/>
      <c r="K20" s="70"/>
      <c r="L20" s="1"/>
    </row>
    <row r="21" spans="1:12" ht="18" customHeight="1" x14ac:dyDescent="0.25">
      <c r="A21" s="129" t="s">
        <v>24</v>
      </c>
      <c r="B21" s="129"/>
      <c r="C21" s="120">
        <f>SUM(L2:L17)</f>
        <v>0</v>
      </c>
      <c r="D21" s="1"/>
      <c r="E21" s="1"/>
      <c r="F21" s="1"/>
      <c r="G21" s="1"/>
      <c r="H21" s="1"/>
      <c r="I21" s="1"/>
      <c r="J21" s="1"/>
      <c r="K21" s="70"/>
      <c r="L21" s="1"/>
    </row>
    <row r="22" spans="1:12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70"/>
      <c r="L22" s="1"/>
    </row>
    <row r="23" spans="1:12" ht="18" customHeight="1" x14ac:dyDescent="0.25">
      <c r="A23" s="1"/>
      <c r="B23" s="1"/>
      <c r="C23" s="1"/>
      <c r="D23" s="1"/>
      <c r="E23" s="1"/>
      <c r="F23" s="1"/>
      <c r="G23" s="2"/>
      <c r="H23" s="2"/>
      <c r="I23" s="2"/>
      <c r="J23" s="2"/>
      <c r="K23" s="71"/>
      <c r="L23" s="2"/>
    </row>
    <row r="24" spans="1:12" ht="18" customHeight="1" x14ac:dyDescent="0.25">
      <c r="A24" s="1"/>
      <c r="B24" s="1"/>
      <c r="C24" s="1"/>
      <c r="D24" s="1"/>
      <c r="E24" s="1"/>
      <c r="F24" s="1"/>
      <c r="G24" s="125" t="s">
        <v>97</v>
      </c>
      <c r="H24" s="125"/>
      <c r="I24" s="125"/>
      <c r="J24" s="125"/>
      <c r="K24" s="125"/>
      <c r="L24" s="125"/>
    </row>
    <row r="25" spans="1:12" ht="18" customHeight="1" x14ac:dyDescent="0.25">
      <c r="A25" s="17" t="s">
        <v>98</v>
      </c>
      <c r="B25" s="18">
        <f ca="1">TODAY()</f>
        <v>46212</v>
      </c>
      <c r="C25" s="1"/>
      <c r="D25" s="1"/>
      <c r="E25" s="1"/>
      <c r="F25" s="1"/>
      <c r="G25" s="1"/>
      <c r="H25" s="1"/>
      <c r="I25" s="1"/>
      <c r="J25" s="1"/>
      <c r="K25" s="70"/>
      <c r="L25" s="1"/>
    </row>
    <row r="26" spans="1:12" ht="18" customHeight="1" x14ac:dyDescent="0.25"/>
    <row r="27" spans="1:12" ht="18" customHeight="1" x14ac:dyDescent="0.25"/>
    <row r="28" spans="1:12" ht="15.75" customHeight="1" x14ac:dyDescent="0.25"/>
    <row r="29" spans="1:12" ht="18" customHeight="1" x14ac:dyDescent="0.25"/>
    <row r="30" spans="1:12" ht="18" customHeight="1" x14ac:dyDescent="0.25"/>
    <row r="31" spans="1:12" ht="18" customHeight="1" x14ac:dyDescent="0.25"/>
    <row r="35" ht="18" customHeight="1" x14ac:dyDescent="0.25"/>
    <row r="36" ht="18" customHeight="1" x14ac:dyDescent="0.25"/>
    <row r="38" ht="18" customHeight="1" x14ac:dyDescent="0.25"/>
    <row r="41" ht="15.75" customHeight="1" x14ac:dyDescent="0.25"/>
    <row r="42" ht="18" customHeight="1" x14ac:dyDescent="0.25"/>
    <row r="44" ht="18" customHeight="1" x14ac:dyDescent="0.25"/>
    <row r="46" ht="15.75" customHeight="1" x14ac:dyDescent="0.25"/>
    <row r="47" ht="15" customHeight="1" x14ac:dyDescent="0.25"/>
    <row r="48" ht="14.25" customHeight="1" x14ac:dyDescent="0.25"/>
    <row r="58" ht="18" customHeight="1" x14ac:dyDescent="0.25"/>
    <row r="61" ht="15" customHeight="1" x14ac:dyDescent="0.25"/>
  </sheetData>
  <mergeCells count="5">
    <mergeCell ref="A21:B21"/>
    <mergeCell ref="G24:L24"/>
    <mergeCell ref="A2:A17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8" scale="64" orientation="landscape" r:id="rId1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A1:L25"/>
  <sheetViews>
    <sheetView zoomScaleNormal="100" workbookViewId="0">
      <selection activeCell="K7" sqref="K7"/>
    </sheetView>
  </sheetViews>
  <sheetFormatPr defaultColWidth="8.85546875" defaultRowHeight="15.75" x14ac:dyDescent="0.25"/>
  <cols>
    <col min="1" max="1" width="8.85546875" style="6"/>
    <col min="2" max="2" width="25.7109375" style="6" customWidth="1"/>
    <col min="3" max="3" width="15.7109375" style="6" customWidth="1"/>
    <col min="4" max="4" width="10.28515625" style="6" bestFit="1" customWidth="1"/>
    <col min="5" max="5" width="27.28515625" style="6" bestFit="1" customWidth="1"/>
    <col min="6" max="6" width="53.85546875" style="6" bestFit="1" customWidth="1"/>
    <col min="7" max="7" width="17.85546875" style="6" customWidth="1"/>
    <col min="8" max="8" width="21.140625" style="6" bestFit="1" customWidth="1"/>
    <col min="9" max="9" width="8.7109375" style="6" bestFit="1" customWidth="1"/>
    <col min="10" max="10" width="10.7109375" style="6" bestFit="1" customWidth="1"/>
    <col min="11" max="11" width="8.7109375" style="51" customWidth="1"/>
    <col min="12" max="12" width="14.5703125" style="6" bestFit="1" customWidth="1"/>
    <col min="13" max="16384" width="8.85546875" style="6"/>
  </cols>
  <sheetData>
    <row r="1" spans="1:12" s="3" customFormat="1" ht="31.9" customHeight="1" thickBot="1" x14ac:dyDescent="0.3">
      <c r="A1" s="106" t="s">
        <v>1</v>
      </c>
      <c r="B1" s="107" t="s">
        <v>17</v>
      </c>
      <c r="C1" s="107" t="s">
        <v>75</v>
      </c>
      <c r="D1" s="107" t="s">
        <v>204</v>
      </c>
      <c r="E1" s="107" t="s">
        <v>18</v>
      </c>
      <c r="F1" s="107" t="s">
        <v>19</v>
      </c>
      <c r="G1" s="107" t="s">
        <v>2</v>
      </c>
      <c r="H1" s="107" t="s">
        <v>20</v>
      </c>
      <c r="I1" s="108" t="s">
        <v>21</v>
      </c>
      <c r="J1" s="108" t="s">
        <v>239</v>
      </c>
      <c r="K1" s="109" t="s">
        <v>240</v>
      </c>
      <c r="L1" s="108" t="s">
        <v>241</v>
      </c>
    </row>
    <row r="2" spans="1:12" s="3" customFormat="1" ht="18" customHeight="1" x14ac:dyDescent="0.25">
      <c r="A2" s="130" t="s">
        <v>65</v>
      </c>
      <c r="B2" s="23" t="s">
        <v>67</v>
      </c>
      <c r="C2" s="23">
        <v>7071</v>
      </c>
      <c r="D2" s="23">
        <v>4809</v>
      </c>
      <c r="E2" s="23" t="s">
        <v>72</v>
      </c>
      <c r="F2" s="23" t="s">
        <v>34</v>
      </c>
      <c r="G2" s="23" t="s">
        <v>33</v>
      </c>
      <c r="H2" s="23" t="s">
        <v>3</v>
      </c>
      <c r="I2" s="24" t="s">
        <v>25</v>
      </c>
      <c r="J2" s="78">
        <v>0</v>
      </c>
      <c r="K2" s="55">
        <v>10</v>
      </c>
      <c r="L2" s="78">
        <f t="shared" ref="L2:L8" si="0">J2*K2</f>
        <v>0</v>
      </c>
    </row>
    <row r="3" spans="1:12" ht="18" customHeight="1" x14ac:dyDescent="0.25">
      <c r="A3" s="131"/>
      <c r="B3" s="8" t="s">
        <v>4</v>
      </c>
      <c r="C3" s="8">
        <v>5610</v>
      </c>
      <c r="D3" s="8"/>
      <c r="E3" s="8" t="s">
        <v>111</v>
      </c>
      <c r="F3" s="8" t="s">
        <v>82</v>
      </c>
      <c r="G3" s="8" t="s">
        <v>83</v>
      </c>
      <c r="H3" s="8" t="s">
        <v>3</v>
      </c>
      <c r="I3" s="9" t="s">
        <v>25</v>
      </c>
      <c r="J3" s="81">
        <v>0</v>
      </c>
      <c r="K3" s="56">
        <v>10</v>
      </c>
      <c r="L3" s="79">
        <f t="shared" si="0"/>
        <v>0</v>
      </c>
    </row>
    <row r="4" spans="1:12" ht="18" customHeight="1" x14ac:dyDescent="0.25">
      <c r="A4" s="131"/>
      <c r="B4" s="8" t="s">
        <v>0</v>
      </c>
      <c r="C4" s="8" t="s">
        <v>100</v>
      </c>
      <c r="D4" s="8" t="s">
        <v>256</v>
      </c>
      <c r="E4" s="8" t="s">
        <v>101</v>
      </c>
      <c r="F4" s="8" t="s">
        <v>32</v>
      </c>
      <c r="G4" s="8" t="s">
        <v>39</v>
      </c>
      <c r="H4" s="8" t="s">
        <v>26</v>
      </c>
      <c r="I4" s="9" t="s">
        <v>25</v>
      </c>
      <c r="J4" s="81">
        <v>0</v>
      </c>
      <c r="K4" s="56">
        <v>10</v>
      </c>
      <c r="L4" s="80">
        <f t="shared" si="0"/>
        <v>0</v>
      </c>
    </row>
    <row r="5" spans="1:12" ht="18" customHeight="1" x14ac:dyDescent="0.25">
      <c r="A5" s="131"/>
      <c r="B5" s="8" t="s">
        <v>5</v>
      </c>
      <c r="C5" s="8" t="s">
        <v>271</v>
      </c>
      <c r="D5" s="8" t="s">
        <v>272</v>
      </c>
      <c r="E5" s="8" t="s">
        <v>270</v>
      </c>
      <c r="F5" s="8" t="s">
        <v>276</v>
      </c>
      <c r="G5" s="8" t="s">
        <v>39</v>
      </c>
      <c r="H5" s="8" t="s">
        <v>3</v>
      </c>
      <c r="I5" s="9" t="s">
        <v>25</v>
      </c>
      <c r="J5" s="81">
        <v>0</v>
      </c>
      <c r="K5" s="56">
        <v>10</v>
      </c>
      <c r="L5" s="81">
        <f t="shared" si="0"/>
        <v>0</v>
      </c>
    </row>
    <row r="6" spans="1:12" ht="18" customHeight="1" x14ac:dyDescent="0.25">
      <c r="A6" s="131"/>
      <c r="B6" s="8" t="s">
        <v>6</v>
      </c>
      <c r="C6" s="8" t="s">
        <v>274</v>
      </c>
      <c r="D6" s="8" t="s">
        <v>275</v>
      </c>
      <c r="E6" s="8" t="s">
        <v>273</v>
      </c>
      <c r="F6" s="8" t="s">
        <v>277</v>
      </c>
      <c r="G6" s="8" t="s">
        <v>39</v>
      </c>
      <c r="H6" s="8" t="s">
        <v>3</v>
      </c>
      <c r="I6" s="9" t="s">
        <v>25</v>
      </c>
      <c r="J6" s="81">
        <v>0</v>
      </c>
      <c r="K6" s="56">
        <v>10</v>
      </c>
      <c r="L6" s="81">
        <f t="shared" si="0"/>
        <v>0</v>
      </c>
    </row>
    <row r="7" spans="1:12" ht="18" customHeight="1" x14ac:dyDescent="0.25">
      <c r="A7" s="131"/>
      <c r="B7" s="8" t="s">
        <v>27</v>
      </c>
      <c r="C7" s="8" t="s">
        <v>104</v>
      </c>
      <c r="D7" s="8" t="s">
        <v>258</v>
      </c>
      <c r="E7" s="8" t="s">
        <v>103</v>
      </c>
      <c r="F7" s="8" t="s">
        <v>38</v>
      </c>
      <c r="G7" s="8" t="s">
        <v>39</v>
      </c>
      <c r="H7" s="8" t="s">
        <v>28</v>
      </c>
      <c r="I7" s="9" t="s">
        <v>25</v>
      </c>
      <c r="J7" s="81">
        <v>0</v>
      </c>
      <c r="K7" s="56"/>
      <c r="L7" s="81">
        <f t="shared" si="0"/>
        <v>0</v>
      </c>
    </row>
    <row r="8" spans="1:12" ht="18" customHeight="1" thickBot="1" x14ac:dyDescent="0.3">
      <c r="A8" s="132"/>
      <c r="B8" s="25" t="s">
        <v>8</v>
      </c>
      <c r="C8" s="25">
        <v>7116</v>
      </c>
      <c r="D8" s="25" t="s">
        <v>257</v>
      </c>
      <c r="E8" s="25" t="s">
        <v>76</v>
      </c>
      <c r="F8" s="25" t="s">
        <v>70</v>
      </c>
      <c r="G8" s="25" t="s">
        <v>39</v>
      </c>
      <c r="H8" s="25" t="s">
        <v>71</v>
      </c>
      <c r="I8" s="26" t="s">
        <v>25</v>
      </c>
      <c r="J8" s="92">
        <v>0</v>
      </c>
      <c r="K8" s="57"/>
      <c r="L8" s="82">
        <f t="shared" si="0"/>
        <v>0</v>
      </c>
    </row>
    <row r="9" spans="1:12" ht="18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49"/>
      <c r="L9" s="42"/>
    </row>
    <row r="10" spans="1:12" ht="18" customHeight="1" x14ac:dyDescent="0.25">
      <c r="A10" s="129" t="s">
        <v>22</v>
      </c>
      <c r="B10" s="129"/>
      <c r="C10" s="1"/>
      <c r="D10" s="1"/>
      <c r="E10" s="1"/>
      <c r="F10" s="1"/>
      <c r="G10" s="1"/>
      <c r="H10" s="1"/>
      <c r="I10" s="1"/>
      <c r="J10" s="1"/>
      <c r="K10" s="49"/>
      <c r="L10" s="1"/>
    </row>
    <row r="11" spans="1:12" ht="18" customHeight="1" x14ac:dyDescent="0.25">
      <c r="A11" s="129" t="s">
        <v>23</v>
      </c>
      <c r="B11" s="129"/>
      <c r="C11" s="1"/>
      <c r="D11" s="1"/>
      <c r="E11" s="1"/>
      <c r="F11" s="1"/>
      <c r="G11" s="1"/>
      <c r="H11" s="1"/>
      <c r="I11" s="1"/>
      <c r="J11" s="1"/>
      <c r="K11" s="49"/>
      <c r="L11" s="1"/>
    </row>
    <row r="12" spans="1:12" ht="18" customHeight="1" x14ac:dyDescent="0.25">
      <c r="A12" s="129" t="s">
        <v>24</v>
      </c>
      <c r="B12" s="129"/>
      <c r="C12" s="120">
        <f>SUM(L2:L8)</f>
        <v>0</v>
      </c>
      <c r="D12" s="1"/>
      <c r="E12" s="1"/>
      <c r="F12" s="1"/>
      <c r="G12" s="1"/>
      <c r="H12" s="1"/>
      <c r="I12" s="1"/>
      <c r="J12" s="1"/>
      <c r="K12" s="49"/>
      <c r="L12" s="1"/>
    </row>
    <row r="13" spans="1:12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49"/>
      <c r="L13" s="1"/>
    </row>
    <row r="14" spans="1:12" ht="18" customHeight="1" x14ac:dyDescent="0.25">
      <c r="A14" s="1"/>
      <c r="B14" s="1"/>
      <c r="C14" s="1"/>
      <c r="D14" s="1"/>
      <c r="E14" s="1"/>
      <c r="F14" s="1"/>
      <c r="G14" s="2"/>
      <c r="H14" s="2"/>
      <c r="I14" s="2"/>
      <c r="J14" s="2"/>
      <c r="K14" s="50"/>
      <c r="L14" s="2"/>
    </row>
    <row r="15" spans="1:12" ht="18" customHeight="1" x14ac:dyDescent="0.25">
      <c r="A15" s="1"/>
      <c r="B15" s="1"/>
      <c r="C15" s="1"/>
      <c r="D15" s="1"/>
      <c r="E15" s="1"/>
      <c r="F15" s="1"/>
      <c r="G15" s="125" t="s">
        <v>97</v>
      </c>
      <c r="H15" s="125"/>
      <c r="I15" s="125"/>
      <c r="J15" s="125"/>
      <c r="K15" s="125"/>
      <c r="L15" s="125"/>
    </row>
    <row r="16" spans="1:12" ht="18" customHeight="1" x14ac:dyDescent="0.25">
      <c r="A16" s="17" t="s">
        <v>98</v>
      </c>
      <c r="B16" s="18">
        <f ca="1">TODAY()</f>
        <v>46212</v>
      </c>
      <c r="C16" s="1"/>
      <c r="D16" s="1"/>
      <c r="E16" s="1"/>
      <c r="F16" s="1"/>
      <c r="G16" s="1"/>
      <c r="H16" s="1"/>
      <c r="I16" s="1"/>
      <c r="J16" s="1"/>
      <c r="K16" s="49"/>
      <c r="L16" s="1"/>
    </row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5.75" customHeight="1" x14ac:dyDescent="0.25"/>
    <row r="23" ht="18" customHeight="1" x14ac:dyDescent="0.25"/>
    <row r="24" ht="18" customHeight="1" x14ac:dyDescent="0.25"/>
    <row r="25" ht="18" customHeight="1" x14ac:dyDescent="0.25"/>
  </sheetData>
  <mergeCells count="5">
    <mergeCell ref="A12:B12"/>
    <mergeCell ref="G15:L15"/>
    <mergeCell ref="A2:A8"/>
    <mergeCell ref="A10:B10"/>
    <mergeCell ref="A11:B11"/>
  </mergeCells>
  <pageMargins left="0.70866141732283472" right="0.70866141732283472" top="0.74803149606299213" bottom="0.74803149606299213" header="0.31496062992125984" footer="0.31496062992125984"/>
  <pageSetup paperSize="8" scale="77" orientation="landscape" r:id="rId1"/>
  <ignoredErrors>
    <ignoredError sqref="C4:C7 D4:D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  <pageSetUpPr fitToPage="1"/>
  </sheetPr>
  <dimension ref="A1:L25"/>
  <sheetViews>
    <sheetView zoomScaleNormal="100" workbookViewId="0">
      <selection activeCell="K8" sqref="K8"/>
    </sheetView>
  </sheetViews>
  <sheetFormatPr defaultColWidth="8.85546875" defaultRowHeight="15.75" x14ac:dyDescent="0.25"/>
  <cols>
    <col min="1" max="1" width="8.85546875" style="6"/>
    <col min="2" max="2" width="24.42578125" style="6" customWidth="1"/>
    <col min="3" max="3" width="15.7109375" style="6" customWidth="1"/>
    <col min="4" max="4" width="10.28515625" style="6" bestFit="1" customWidth="1"/>
    <col min="5" max="5" width="29.42578125" style="6" bestFit="1" customWidth="1"/>
    <col min="6" max="6" width="65" style="6" bestFit="1" customWidth="1"/>
    <col min="7" max="7" width="17.85546875" style="6" customWidth="1"/>
    <col min="8" max="8" width="21.140625" style="6" bestFit="1" customWidth="1"/>
    <col min="9" max="9" width="8.7109375" style="6" bestFit="1" customWidth="1"/>
    <col min="10" max="10" width="10.7109375" style="6" bestFit="1" customWidth="1"/>
    <col min="11" max="11" width="8.7109375" style="51" customWidth="1"/>
    <col min="12" max="12" width="14.5703125" style="6" bestFit="1" customWidth="1"/>
    <col min="13" max="16384" width="8.85546875" style="6"/>
  </cols>
  <sheetData>
    <row r="1" spans="1:12" s="3" customFormat="1" ht="31.9" customHeight="1" thickBot="1" x14ac:dyDescent="0.3">
      <c r="A1" s="110" t="s">
        <v>1</v>
      </c>
      <c r="B1" s="111" t="s">
        <v>17</v>
      </c>
      <c r="C1" s="111" t="s">
        <v>75</v>
      </c>
      <c r="D1" s="111" t="s">
        <v>204</v>
      </c>
      <c r="E1" s="111" t="s">
        <v>18</v>
      </c>
      <c r="F1" s="111" t="s">
        <v>19</v>
      </c>
      <c r="G1" s="111" t="s">
        <v>2</v>
      </c>
      <c r="H1" s="111" t="s">
        <v>20</v>
      </c>
      <c r="I1" s="112" t="s">
        <v>21</v>
      </c>
      <c r="J1" s="112" t="s">
        <v>239</v>
      </c>
      <c r="K1" s="113" t="s">
        <v>240</v>
      </c>
      <c r="L1" s="112" t="s">
        <v>241</v>
      </c>
    </row>
    <row r="2" spans="1:12" s="3" customFormat="1" ht="18" customHeight="1" x14ac:dyDescent="0.25">
      <c r="A2" s="133" t="s">
        <v>66</v>
      </c>
      <c r="B2" s="28" t="s">
        <v>67</v>
      </c>
      <c r="C2" s="28" t="s">
        <v>284</v>
      </c>
      <c r="D2" s="28" t="s">
        <v>285</v>
      </c>
      <c r="E2" s="28" t="s">
        <v>286</v>
      </c>
      <c r="F2" s="28" t="s">
        <v>34</v>
      </c>
      <c r="G2" s="28" t="s">
        <v>39</v>
      </c>
      <c r="H2" s="28" t="s">
        <v>3</v>
      </c>
      <c r="I2" s="29" t="s">
        <v>25</v>
      </c>
      <c r="J2" s="93">
        <v>0</v>
      </c>
      <c r="K2" s="58">
        <v>15</v>
      </c>
      <c r="L2" s="83">
        <f t="shared" ref="L2:L8" si="0">J2*K2</f>
        <v>0</v>
      </c>
    </row>
    <row r="3" spans="1:12" ht="18" customHeight="1" x14ac:dyDescent="0.25">
      <c r="A3" s="134"/>
      <c r="B3" s="14" t="s">
        <v>4</v>
      </c>
      <c r="C3" s="16">
        <v>5611</v>
      </c>
      <c r="D3" s="16"/>
      <c r="E3" s="16" t="s">
        <v>84</v>
      </c>
      <c r="F3" s="16" t="s">
        <v>82</v>
      </c>
      <c r="G3" s="16" t="s">
        <v>83</v>
      </c>
      <c r="H3" s="14" t="s">
        <v>3</v>
      </c>
      <c r="I3" s="16" t="s">
        <v>25</v>
      </c>
      <c r="J3" s="99">
        <v>0</v>
      </c>
      <c r="K3" s="59">
        <v>15</v>
      </c>
      <c r="L3" s="84">
        <f t="shared" si="0"/>
        <v>0</v>
      </c>
    </row>
    <row r="4" spans="1:12" ht="18" customHeight="1" x14ac:dyDescent="0.25">
      <c r="A4" s="134"/>
      <c r="B4" s="14" t="s">
        <v>0</v>
      </c>
      <c r="C4" s="14" t="s">
        <v>99</v>
      </c>
      <c r="D4" s="14" t="s">
        <v>87</v>
      </c>
      <c r="E4" s="14" t="s">
        <v>105</v>
      </c>
      <c r="F4" s="14" t="s">
        <v>106</v>
      </c>
      <c r="G4" s="14" t="s">
        <v>39</v>
      </c>
      <c r="H4" s="14" t="s">
        <v>26</v>
      </c>
      <c r="I4" s="15" t="s">
        <v>25</v>
      </c>
      <c r="J4" s="99">
        <v>0</v>
      </c>
      <c r="K4" s="60">
        <v>15</v>
      </c>
      <c r="L4" s="85">
        <f t="shared" si="0"/>
        <v>0</v>
      </c>
    </row>
    <row r="5" spans="1:12" ht="18" customHeight="1" x14ac:dyDescent="0.25">
      <c r="A5" s="134"/>
      <c r="B5" s="14" t="s">
        <v>5</v>
      </c>
      <c r="C5" s="14" t="s">
        <v>287</v>
      </c>
      <c r="D5" s="14" t="s">
        <v>288</v>
      </c>
      <c r="E5" s="14" t="s">
        <v>77</v>
      </c>
      <c r="F5" s="14" t="s">
        <v>276</v>
      </c>
      <c r="G5" s="14" t="s">
        <v>39</v>
      </c>
      <c r="H5" s="14" t="s">
        <v>3</v>
      </c>
      <c r="I5" s="15" t="s">
        <v>25</v>
      </c>
      <c r="J5" s="99">
        <v>0</v>
      </c>
      <c r="K5" s="60">
        <v>15</v>
      </c>
      <c r="L5" s="86">
        <f t="shared" si="0"/>
        <v>0</v>
      </c>
    </row>
    <row r="6" spans="1:12" ht="18" customHeight="1" x14ac:dyDescent="0.25">
      <c r="A6" s="134"/>
      <c r="B6" s="14" t="s">
        <v>6</v>
      </c>
      <c r="C6" s="14" t="s">
        <v>289</v>
      </c>
      <c r="D6" s="14" t="s">
        <v>290</v>
      </c>
      <c r="E6" s="14" t="s">
        <v>291</v>
      </c>
      <c r="F6" s="14" t="s">
        <v>292</v>
      </c>
      <c r="G6" s="14" t="s">
        <v>39</v>
      </c>
      <c r="H6" s="14" t="s">
        <v>3</v>
      </c>
      <c r="I6" s="15" t="s">
        <v>25</v>
      </c>
      <c r="J6" s="99">
        <v>0</v>
      </c>
      <c r="K6" s="60">
        <v>15</v>
      </c>
      <c r="L6" s="84">
        <f t="shared" si="0"/>
        <v>0</v>
      </c>
    </row>
    <row r="7" spans="1:12" ht="18" customHeight="1" x14ac:dyDescent="0.25">
      <c r="A7" s="134"/>
      <c r="B7" s="14" t="s">
        <v>27</v>
      </c>
      <c r="C7" s="14" t="s">
        <v>108</v>
      </c>
      <c r="D7" s="14" t="s">
        <v>260</v>
      </c>
      <c r="E7" s="14" t="s">
        <v>107</v>
      </c>
      <c r="F7" s="14" t="s">
        <v>109</v>
      </c>
      <c r="G7" s="14" t="s">
        <v>39</v>
      </c>
      <c r="H7" s="14" t="s">
        <v>85</v>
      </c>
      <c r="I7" s="15" t="s">
        <v>25</v>
      </c>
      <c r="J7" s="99">
        <v>0</v>
      </c>
      <c r="K7" s="60">
        <v>2</v>
      </c>
      <c r="L7" s="84">
        <f t="shared" si="0"/>
        <v>0</v>
      </c>
    </row>
    <row r="8" spans="1:12" ht="18" customHeight="1" thickBot="1" x14ac:dyDescent="0.3">
      <c r="A8" s="135"/>
      <c r="B8" s="30" t="s">
        <v>8</v>
      </c>
      <c r="C8" s="30">
        <v>7117</v>
      </c>
      <c r="D8" s="30" t="s">
        <v>259</v>
      </c>
      <c r="E8" s="30" t="s">
        <v>78</v>
      </c>
      <c r="F8" s="30" t="s">
        <v>79</v>
      </c>
      <c r="G8" s="30" t="s">
        <v>39</v>
      </c>
      <c r="H8" s="30" t="s">
        <v>71</v>
      </c>
      <c r="I8" s="31" t="s">
        <v>25</v>
      </c>
      <c r="J8" s="98">
        <v>0</v>
      </c>
      <c r="K8" s="61">
        <v>2</v>
      </c>
      <c r="L8" s="87">
        <f t="shared" si="0"/>
        <v>0</v>
      </c>
    </row>
    <row r="9" spans="1:12" ht="18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49"/>
      <c r="L9" s="42"/>
    </row>
    <row r="10" spans="1:12" ht="18" customHeight="1" x14ac:dyDescent="0.25">
      <c r="A10" s="129" t="s">
        <v>22</v>
      </c>
      <c r="B10" s="129"/>
      <c r="C10" s="1"/>
      <c r="D10" s="1"/>
      <c r="E10" s="1"/>
      <c r="F10" s="1"/>
      <c r="G10" s="1"/>
      <c r="H10" s="1"/>
      <c r="I10" s="1"/>
      <c r="J10" s="1"/>
      <c r="K10" s="49"/>
      <c r="L10" s="1"/>
    </row>
    <row r="11" spans="1:12" ht="18" customHeight="1" x14ac:dyDescent="0.25">
      <c r="A11" s="129" t="s">
        <v>23</v>
      </c>
      <c r="B11" s="129"/>
      <c r="C11" s="1"/>
      <c r="D11" s="1"/>
      <c r="E11" s="1"/>
      <c r="F11" s="1"/>
      <c r="G11" s="1"/>
      <c r="H11" s="1"/>
      <c r="I11" s="1"/>
      <c r="J11" s="1"/>
      <c r="K11" s="49"/>
      <c r="L11" s="1"/>
    </row>
    <row r="12" spans="1:12" ht="18" customHeight="1" x14ac:dyDescent="0.25">
      <c r="A12" s="129" t="s">
        <v>24</v>
      </c>
      <c r="B12" s="129"/>
      <c r="C12" s="120">
        <f>SUM(L2:L8)</f>
        <v>0</v>
      </c>
      <c r="D12" s="1"/>
      <c r="E12" s="1"/>
      <c r="F12" s="1"/>
      <c r="G12" s="1"/>
      <c r="H12" s="1"/>
      <c r="I12" s="1"/>
      <c r="J12" s="1"/>
      <c r="K12" s="49"/>
      <c r="L12" s="1"/>
    </row>
    <row r="13" spans="1:12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49"/>
      <c r="L13" s="1"/>
    </row>
    <row r="14" spans="1:12" ht="18" customHeight="1" x14ac:dyDescent="0.25">
      <c r="A14" s="1"/>
      <c r="B14" s="1"/>
      <c r="C14" s="1"/>
      <c r="D14" s="1"/>
      <c r="E14" s="1"/>
      <c r="F14" s="1"/>
      <c r="G14" s="2"/>
      <c r="H14" s="2"/>
      <c r="I14" s="2"/>
      <c r="J14" s="2"/>
      <c r="K14" s="50"/>
      <c r="L14" s="2"/>
    </row>
    <row r="15" spans="1:12" ht="18" customHeight="1" x14ac:dyDescent="0.25">
      <c r="A15" s="1"/>
      <c r="B15" s="1"/>
      <c r="C15" s="1"/>
      <c r="D15" s="1"/>
      <c r="E15" s="1"/>
      <c r="F15" s="1"/>
      <c r="G15" s="125" t="s">
        <v>97</v>
      </c>
      <c r="H15" s="125"/>
      <c r="I15" s="125"/>
      <c r="J15" s="125"/>
      <c r="K15" s="125"/>
      <c r="L15" s="125"/>
    </row>
    <row r="16" spans="1:12" ht="18" customHeight="1" x14ac:dyDescent="0.25">
      <c r="A16" s="17" t="s">
        <v>98</v>
      </c>
      <c r="B16" s="18">
        <f ca="1">TODAY()</f>
        <v>46212</v>
      </c>
      <c r="C16" s="1"/>
      <c r="D16" s="1"/>
      <c r="E16" s="1"/>
      <c r="F16" s="1"/>
      <c r="G16" s="1"/>
      <c r="H16" s="1"/>
      <c r="I16" s="1"/>
      <c r="J16" s="1"/>
      <c r="K16" s="49"/>
      <c r="L16" s="1"/>
    </row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5.75" customHeight="1" x14ac:dyDescent="0.25"/>
    <row r="23" ht="18" customHeight="1" x14ac:dyDescent="0.25"/>
    <row r="24" ht="18" customHeight="1" x14ac:dyDescent="0.25"/>
    <row r="25" ht="18" customHeight="1" x14ac:dyDescent="0.25"/>
  </sheetData>
  <mergeCells count="5">
    <mergeCell ref="A12:B12"/>
    <mergeCell ref="G15:L15"/>
    <mergeCell ref="A2:A8"/>
    <mergeCell ref="A10:B10"/>
    <mergeCell ref="A11:B11"/>
  </mergeCells>
  <pageMargins left="0.70866141732283472" right="0.70866141732283472" top="0.74803149606299213" bottom="0.74803149606299213" header="0.31496062992125984" footer="0.31496062992125984"/>
  <pageSetup paperSize="8" scale="77" orientation="landscape" r:id="rId1"/>
  <ignoredErrors>
    <ignoredError sqref="C2:C8 D2: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  <pageSetUpPr fitToPage="1"/>
  </sheetPr>
  <dimension ref="A1:L24"/>
  <sheetViews>
    <sheetView zoomScaleNormal="100" workbookViewId="0">
      <selection activeCell="O19" sqref="O19"/>
    </sheetView>
  </sheetViews>
  <sheetFormatPr defaultColWidth="8.85546875" defaultRowHeight="15.75" x14ac:dyDescent="0.25"/>
  <cols>
    <col min="1" max="1" width="8.85546875" style="6"/>
    <col min="2" max="2" width="24.140625" style="6" customWidth="1"/>
    <col min="3" max="3" width="15.7109375" style="6" customWidth="1"/>
    <col min="4" max="4" width="10.28515625" style="6" bestFit="1" customWidth="1"/>
    <col min="5" max="5" width="29.42578125" style="6" bestFit="1" customWidth="1"/>
    <col min="6" max="6" width="65" style="6" bestFit="1" customWidth="1"/>
    <col min="7" max="7" width="17.85546875" style="6" customWidth="1"/>
    <col min="8" max="8" width="21.140625" style="6" bestFit="1" customWidth="1"/>
    <col min="9" max="9" width="8.7109375" style="6" bestFit="1" customWidth="1"/>
    <col min="10" max="10" width="10.7109375" style="6" bestFit="1" customWidth="1"/>
    <col min="11" max="11" width="8.7109375" style="51" customWidth="1"/>
    <col min="12" max="12" width="14.5703125" style="6" bestFit="1" customWidth="1"/>
    <col min="13" max="16384" width="8.85546875" style="6"/>
  </cols>
  <sheetData>
    <row r="1" spans="1:12" s="3" customFormat="1" ht="31.9" customHeight="1" thickBot="1" x14ac:dyDescent="0.3">
      <c r="A1" s="114" t="s">
        <v>1</v>
      </c>
      <c r="B1" s="115" t="s">
        <v>17</v>
      </c>
      <c r="C1" s="115" t="s">
        <v>75</v>
      </c>
      <c r="D1" s="115" t="s">
        <v>204</v>
      </c>
      <c r="E1" s="115" t="s">
        <v>18</v>
      </c>
      <c r="F1" s="115" t="s">
        <v>19</v>
      </c>
      <c r="G1" s="115" t="s">
        <v>2</v>
      </c>
      <c r="H1" s="115" t="s">
        <v>20</v>
      </c>
      <c r="I1" s="116" t="s">
        <v>21</v>
      </c>
      <c r="J1" s="116" t="s">
        <v>239</v>
      </c>
      <c r="K1" s="117" t="s">
        <v>240</v>
      </c>
      <c r="L1" s="116" t="s">
        <v>241</v>
      </c>
    </row>
    <row r="2" spans="1:12" s="3" customFormat="1" ht="18" customHeight="1" x14ac:dyDescent="0.25">
      <c r="A2" s="136" t="s">
        <v>80</v>
      </c>
      <c r="B2" s="32" t="s">
        <v>67</v>
      </c>
      <c r="C2" s="32">
        <v>7699</v>
      </c>
      <c r="D2" s="32">
        <v>5334</v>
      </c>
      <c r="E2" s="32" t="s">
        <v>89</v>
      </c>
      <c r="F2" s="32" t="s">
        <v>90</v>
      </c>
      <c r="G2" s="32" t="s">
        <v>39</v>
      </c>
      <c r="H2" s="32" t="s">
        <v>3</v>
      </c>
      <c r="I2" s="33" t="s">
        <v>25</v>
      </c>
      <c r="J2" s="94">
        <v>0</v>
      </c>
      <c r="K2" s="62">
        <v>14</v>
      </c>
      <c r="L2" s="88">
        <f t="shared" ref="L2:L9" si="0">J2*K2</f>
        <v>0</v>
      </c>
    </row>
    <row r="3" spans="1:12" ht="18" customHeight="1" x14ac:dyDescent="0.25">
      <c r="A3" s="137"/>
      <c r="B3" s="11" t="s">
        <v>4</v>
      </c>
      <c r="C3" s="13">
        <v>7290</v>
      </c>
      <c r="D3" s="13">
        <v>4960</v>
      </c>
      <c r="E3" s="13" t="s">
        <v>88</v>
      </c>
      <c r="F3" s="13" t="s">
        <v>212</v>
      </c>
      <c r="G3" s="11" t="s">
        <v>39</v>
      </c>
      <c r="H3" s="13" t="s">
        <v>9</v>
      </c>
      <c r="I3" s="13" t="s">
        <v>25</v>
      </c>
      <c r="J3" s="101">
        <v>0</v>
      </c>
      <c r="K3" s="63">
        <v>0</v>
      </c>
      <c r="L3" s="89">
        <f t="shared" si="0"/>
        <v>0</v>
      </c>
    </row>
    <row r="4" spans="1:12" ht="18" customHeight="1" x14ac:dyDescent="0.25">
      <c r="A4" s="137"/>
      <c r="B4" s="11" t="s">
        <v>0</v>
      </c>
      <c r="C4" s="11">
        <v>7690</v>
      </c>
      <c r="D4" s="11">
        <v>5326</v>
      </c>
      <c r="E4" s="11" t="s">
        <v>210</v>
      </c>
      <c r="F4" s="11" t="s">
        <v>211</v>
      </c>
      <c r="G4" s="11" t="s">
        <v>39</v>
      </c>
      <c r="H4" s="11" t="s">
        <v>3</v>
      </c>
      <c r="I4" s="12" t="s">
        <v>25</v>
      </c>
      <c r="J4" s="101">
        <v>0</v>
      </c>
      <c r="K4" s="64">
        <v>14</v>
      </c>
      <c r="L4" s="89">
        <f t="shared" si="0"/>
        <v>0</v>
      </c>
    </row>
    <row r="5" spans="1:12" ht="18" customHeight="1" x14ac:dyDescent="0.25">
      <c r="A5" s="137"/>
      <c r="B5" s="11" t="s">
        <v>5</v>
      </c>
      <c r="C5" s="11" t="s">
        <v>280</v>
      </c>
      <c r="D5" s="11" t="s">
        <v>281</v>
      </c>
      <c r="E5" s="11" t="s">
        <v>91</v>
      </c>
      <c r="F5" s="11" t="s">
        <v>35</v>
      </c>
      <c r="G5" s="11" t="s">
        <v>39</v>
      </c>
      <c r="H5" s="11" t="s">
        <v>3</v>
      </c>
      <c r="I5" s="12" t="s">
        <v>25</v>
      </c>
      <c r="J5" s="101">
        <v>0</v>
      </c>
      <c r="K5" s="64">
        <v>14</v>
      </c>
      <c r="L5" s="90">
        <f t="shared" si="0"/>
        <v>0</v>
      </c>
    </row>
    <row r="6" spans="1:12" ht="18" customHeight="1" x14ac:dyDescent="0.25">
      <c r="A6" s="137"/>
      <c r="B6" s="11" t="s">
        <v>6</v>
      </c>
      <c r="C6" s="11" t="s">
        <v>282</v>
      </c>
      <c r="D6" s="11" t="s">
        <v>283</v>
      </c>
      <c r="E6" s="11" t="s">
        <v>208</v>
      </c>
      <c r="F6" s="11" t="s">
        <v>209</v>
      </c>
      <c r="G6" s="11" t="s">
        <v>39</v>
      </c>
      <c r="H6" s="11" t="s">
        <v>3</v>
      </c>
      <c r="I6" s="12" t="s">
        <v>25</v>
      </c>
      <c r="J6" s="101">
        <v>0</v>
      </c>
      <c r="K6" s="64">
        <v>14</v>
      </c>
      <c r="L6" s="90">
        <f t="shared" si="0"/>
        <v>0</v>
      </c>
    </row>
    <row r="7" spans="1:12" ht="18" customHeight="1" x14ac:dyDescent="0.25">
      <c r="A7" s="137"/>
      <c r="B7" s="11" t="s">
        <v>27</v>
      </c>
      <c r="C7" s="11">
        <v>7359</v>
      </c>
      <c r="D7" s="11">
        <v>5018</v>
      </c>
      <c r="E7" s="11" t="s">
        <v>213</v>
      </c>
      <c r="F7" s="11" t="s">
        <v>214</v>
      </c>
      <c r="G7" s="11" t="s">
        <v>39</v>
      </c>
      <c r="H7" s="11" t="s">
        <v>85</v>
      </c>
      <c r="I7" s="12" t="s">
        <v>25</v>
      </c>
      <c r="J7" s="101">
        <v>0</v>
      </c>
      <c r="K7" s="64">
        <v>0</v>
      </c>
      <c r="L7" s="91">
        <f t="shared" si="0"/>
        <v>0</v>
      </c>
    </row>
    <row r="8" spans="1:12" ht="18" customHeight="1" x14ac:dyDescent="0.25">
      <c r="A8" s="137"/>
      <c r="B8" s="11" t="s">
        <v>86</v>
      </c>
      <c r="C8" s="11">
        <v>7492</v>
      </c>
      <c r="D8" s="11">
        <v>5148</v>
      </c>
      <c r="E8" s="11" t="s">
        <v>215</v>
      </c>
      <c r="F8" s="11" t="s">
        <v>216</v>
      </c>
      <c r="G8" s="11" t="s">
        <v>39</v>
      </c>
      <c r="H8" s="11" t="s">
        <v>29</v>
      </c>
      <c r="I8" s="12" t="s">
        <v>25</v>
      </c>
      <c r="J8" s="101">
        <v>0</v>
      </c>
      <c r="K8" s="64">
        <v>12</v>
      </c>
      <c r="L8" s="89">
        <f t="shared" si="0"/>
        <v>0</v>
      </c>
    </row>
    <row r="9" spans="1:12" ht="18" customHeight="1" thickBot="1" x14ac:dyDescent="0.3">
      <c r="A9" s="138"/>
      <c r="B9" s="34" t="s">
        <v>8</v>
      </c>
      <c r="C9" s="34" t="s">
        <v>110</v>
      </c>
      <c r="D9" s="34" t="s">
        <v>261</v>
      </c>
      <c r="E9" s="34" t="s">
        <v>81</v>
      </c>
      <c r="F9" s="34" t="s">
        <v>92</v>
      </c>
      <c r="G9" s="34" t="s">
        <v>39</v>
      </c>
      <c r="H9" s="34" t="s">
        <v>71</v>
      </c>
      <c r="I9" s="35" t="s">
        <v>25</v>
      </c>
      <c r="J9" s="95">
        <v>0</v>
      </c>
      <c r="K9" s="65">
        <v>0</v>
      </c>
      <c r="L9" s="89">
        <f t="shared" si="0"/>
        <v>0</v>
      </c>
    </row>
    <row r="10" spans="1:12" ht="18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49"/>
      <c r="L10" s="42"/>
    </row>
    <row r="11" spans="1:12" ht="18" customHeight="1" x14ac:dyDescent="0.25">
      <c r="A11" s="129" t="s">
        <v>22</v>
      </c>
      <c r="B11" s="129"/>
      <c r="C11" s="1"/>
      <c r="D11" s="1"/>
      <c r="E11" s="1"/>
      <c r="F11" s="1"/>
      <c r="G11" s="1"/>
      <c r="H11" s="1"/>
      <c r="I11" s="1"/>
      <c r="J11" s="1"/>
      <c r="K11" s="49"/>
      <c r="L11" s="1"/>
    </row>
    <row r="12" spans="1:12" ht="18" customHeight="1" x14ac:dyDescent="0.25">
      <c r="A12" s="129" t="s">
        <v>23</v>
      </c>
      <c r="B12" s="129"/>
      <c r="C12" s="1"/>
      <c r="D12" s="1"/>
      <c r="E12" s="1"/>
      <c r="F12" s="1"/>
      <c r="G12" s="1"/>
      <c r="H12" s="1"/>
      <c r="I12" s="1"/>
      <c r="J12" s="1"/>
      <c r="K12" s="49"/>
      <c r="L12" s="1"/>
    </row>
    <row r="13" spans="1:12" ht="18" customHeight="1" x14ac:dyDescent="0.25">
      <c r="A13" s="129" t="s">
        <v>24</v>
      </c>
      <c r="B13" s="129"/>
      <c r="C13" s="120">
        <f>SUM(L2:L9)</f>
        <v>0</v>
      </c>
      <c r="D13" s="1"/>
      <c r="E13" s="1"/>
      <c r="F13" s="1"/>
      <c r="G13" s="1"/>
      <c r="H13" s="1"/>
      <c r="I13" s="1"/>
      <c r="J13" s="1"/>
      <c r="K13" s="49"/>
      <c r="L13" s="1"/>
    </row>
    <row r="14" spans="1:12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49"/>
      <c r="L14" s="1"/>
    </row>
    <row r="15" spans="1:12" ht="18" customHeight="1" x14ac:dyDescent="0.25">
      <c r="A15" s="1"/>
      <c r="B15" s="1"/>
      <c r="C15" s="1"/>
      <c r="D15" s="1"/>
      <c r="E15" s="1"/>
      <c r="F15" s="1"/>
      <c r="G15" s="2"/>
      <c r="H15" s="2"/>
      <c r="I15" s="2"/>
      <c r="J15" s="2"/>
      <c r="K15" s="50"/>
      <c r="L15" s="2"/>
    </row>
    <row r="16" spans="1:12" ht="18" customHeight="1" x14ac:dyDescent="0.25">
      <c r="A16" s="1"/>
      <c r="B16" s="1"/>
      <c r="C16" s="1"/>
      <c r="D16" s="1"/>
      <c r="E16" s="1"/>
      <c r="F16" s="1"/>
      <c r="G16" s="125" t="s">
        <v>97</v>
      </c>
      <c r="H16" s="125"/>
      <c r="I16" s="125"/>
      <c r="J16" s="125"/>
      <c r="K16" s="125"/>
      <c r="L16" s="125"/>
    </row>
    <row r="17" spans="1:12" ht="18" customHeight="1" x14ac:dyDescent="0.25">
      <c r="A17" s="17" t="s">
        <v>98</v>
      </c>
      <c r="B17" s="18">
        <f ca="1">TODAY()</f>
        <v>46212</v>
      </c>
      <c r="C17" s="1"/>
      <c r="D17" s="1"/>
      <c r="E17" s="1"/>
      <c r="F17" s="1"/>
      <c r="G17" s="1"/>
      <c r="H17" s="1"/>
      <c r="I17" s="1"/>
      <c r="J17" s="1"/>
      <c r="K17" s="49"/>
      <c r="L17" s="1"/>
    </row>
    <row r="18" spans="1:12" ht="18" customHeight="1" x14ac:dyDescent="0.25"/>
    <row r="19" spans="1:12" ht="18" customHeight="1" x14ac:dyDescent="0.25"/>
    <row r="20" spans="1:12" ht="18" customHeight="1" x14ac:dyDescent="0.25"/>
    <row r="21" spans="1:12" ht="15.75" customHeight="1" x14ac:dyDescent="0.25"/>
    <row r="22" spans="1:12" ht="18" customHeight="1" x14ac:dyDescent="0.25"/>
    <row r="23" spans="1:12" ht="18" customHeight="1" x14ac:dyDescent="0.25"/>
    <row r="24" spans="1:12" ht="18" customHeight="1" x14ac:dyDescent="0.25"/>
  </sheetData>
  <mergeCells count="5">
    <mergeCell ref="A13:B13"/>
    <mergeCell ref="G16:L16"/>
    <mergeCell ref="A2:A9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8" scale="77" orientation="landscape" r:id="rId1"/>
  <ignoredErrors>
    <ignoredError sqref="C7:C9 D7:D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  <pageSetUpPr fitToPage="1"/>
  </sheetPr>
  <dimension ref="A1:L32"/>
  <sheetViews>
    <sheetView zoomScaleNormal="100" workbookViewId="0">
      <selection activeCell="K7" sqref="K7"/>
    </sheetView>
  </sheetViews>
  <sheetFormatPr defaultColWidth="8.85546875" defaultRowHeight="15.75" x14ac:dyDescent="0.25"/>
  <cols>
    <col min="1" max="1" width="8.85546875" style="6"/>
    <col min="2" max="2" width="24.5703125" style="6" customWidth="1"/>
    <col min="3" max="3" width="15.7109375" style="6" customWidth="1"/>
    <col min="4" max="4" width="10.42578125" style="6" bestFit="1" customWidth="1"/>
    <col min="5" max="5" width="28.85546875" style="6" bestFit="1" customWidth="1"/>
    <col min="6" max="6" width="56.28515625" style="6" bestFit="1" customWidth="1"/>
    <col min="7" max="7" width="17.85546875" style="6" customWidth="1"/>
    <col min="8" max="8" width="21.140625" style="6" bestFit="1" customWidth="1"/>
    <col min="9" max="9" width="8.7109375" style="6" bestFit="1" customWidth="1"/>
    <col min="10" max="10" width="10.28515625" style="6" bestFit="1" customWidth="1"/>
    <col min="11" max="11" width="8.7109375" style="6" customWidth="1"/>
    <col min="12" max="12" width="10.7109375" style="6" customWidth="1"/>
    <col min="13" max="16384" width="8.85546875" style="6"/>
  </cols>
  <sheetData>
    <row r="1" spans="1:12" s="3" customFormat="1" ht="31.9" customHeight="1" thickBot="1" x14ac:dyDescent="0.3">
      <c r="A1" s="102" t="s">
        <v>1</v>
      </c>
      <c r="B1" s="103" t="s">
        <v>17</v>
      </c>
      <c r="C1" s="103" t="s">
        <v>75</v>
      </c>
      <c r="D1" s="103" t="s">
        <v>204</v>
      </c>
      <c r="E1" s="103" t="s">
        <v>18</v>
      </c>
      <c r="F1" s="103" t="s">
        <v>19</v>
      </c>
      <c r="G1" s="103" t="s">
        <v>2</v>
      </c>
      <c r="H1" s="103" t="s">
        <v>20</v>
      </c>
      <c r="I1" s="104" t="s">
        <v>21</v>
      </c>
      <c r="J1" s="104" t="s">
        <v>239</v>
      </c>
      <c r="K1" s="105" t="s">
        <v>240</v>
      </c>
      <c r="L1" s="104" t="s">
        <v>241</v>
      </c>
    </row>
    <row r="2" spans="1:12" s="3" customFormat="1" ht="18" customHeight="1" x14ac:dyDescent="0.25">
      <c r="A2" s="126" t="s">
        <v>64</v>
      </c>
      <c r="B2" s="19" t="s">
        <v>67</v>
      </c>
      <c r="C2" s="47">
        <v>6041</v>
      </c>
      <c r="D2" s="47">
        <v>3875</v>
      </c>
      <c r="E2" s="19" t="s">
        <v>278</v>
      </c>
      <c r="F2" s="19" t="s">
        <v>34</v>
      </c>
      <c r="G2" s="19" t="s">
        <v>202</v>
      </c>
      <c r="H2" s="4" t="s">
        <v>3</v>
      </c>
      <c r="I2" s="20" t="s">
        <v>25</v>
      </c>
      <c r="J2" s="73">
        <v>0</v>
      </c>
      <c r="K2" s="66">
        <v>32</v>
      </c>
      <c r="L2" s="73">
        <f>J2*K2</f>
        <v>0</v>
      </c>
    </row>
    <row r="3" spans="1:12" s="3" customFormat="1" ht="18" customHeight="1" x14ac:dyDescent="0.25">
      <c r="A3" s="127"/>
      <c r="B3" s="45" t="s">
        <v>67</v>
      </c>
      <c r="C3" s="48">
        <v>6042</v>
      </c>
      <c r="D3" s="48">
        <v>3875</v>
      </c>
      <c r="E3" s="45" t="s">
        <v>279</v>
      </c>
      <c r="F3" s="45" t="s">
        <v>34</v>
      </c>
      <c r="G3" s="45" t="s">
        <v>202</v>
      </c>
      <c r="H3" s="4" t="s">
        <v>3</v>
      </c>
      <c r="I3" s="46" t="s">
        <v>25</v>
      </c>
      <c r="J3" s="77">
        <v>0</v>
      </c>
      <c r="K3" s="67">
        <v>32</v>
      </c>
      <c r="L3" s="75">
        <f t="shared" ref="L3:L8" si="0">J3*K3</f>
        <v>0</v>
      </c>
    </row>
    <row r="4" spans="1:12" ht="18" customHeight="1" x14ac:dyDescent="0.25">
      <c r="A4" s="127"/>
      <c r="B4" s="4" t="s">
        <v>0</v>
      </c>
      <c r="C4" s="4" t="s">
        <v>31</v>
      </c>
      <c r="D4" s="4" t="s">
        <v>254</v>
      </c>
      <c r="E4" s="4" t="s">
        <v>73</v>
      </c>
      <c r="F4" s="4" t="s">
        <v>32</v>
      </c>
      <c r="G4" s="4" t="s">
        <v>33</v>
      </c>
      <c r="H4" s="4" t="s">
        <v>26</v>
      </c>
      <c r="I4" s="5" t="s">
        <v>25</v>
      </c>
      <c r="J4" s="77">
        <v>0</v>
      </c>
      <c r="K4" s="53">
        <v>32</v>
      </c>
      <c r="L4" s="75">
        <f t="shared" si="0"/>
        <v>0</v>
      </c>
    </row>
    <row r="5" spans="1:12" ht="18" customHeight="1" x14ac:dyDescent="0.25">
      <c r="A5" s="127"/>
      <c r="B5" s="4" t="s">
        <v>5</v>
      </c>
      <c r="C5" s="39">
        <v>6123</v>
      </c>
      <c r="D5" s="39">
        <v>3940</v>
      </c>
      <c r="E5" s="4" t="s">
        <v>203</v>
      </c>
      <c r="F5" s="4" t="s">
        <v>35</v>
      </c>
      <c r="G5" s="4" t="s">
        <v>39</v>
      </c>
      <c r="H5" s="4" t="s">
        <v>3</v>
      </c>
      <c r="I5" s="5" t="s">
        <v>25</v>
      </c>
      <c r="J5" s="77">
        <v>0</v>
      </c>
      <c r="K5" s="53">
        <v>32</v>
      </c>
      <c r="L5" s="75">
        <f t="shared" si="0"/>
        <v>0</v>
      </c>
    </row>
    <row r="6" spans="1:12" ht="18" customHeight="1" x14ac:dyDescent="0.25">
      <c r="A6" s="127"/>
      <c r="B6" s="4" t="s">
        <v>6</v>
      </c>
      <c r="C6" s="39">
        <v>6151</v>
      </c>
      <c r="D6" s="39">
        <v>3966</v>
      </c>
      <c r="E6" s="4" t="s">
        <v>206</v>
      </c>
      <c r="F6" s="4" t="s">
        <v>207</v>
      </c>
      <c r="G6" s="4" t="s">
        <v>39</v>
      </c>
      <c r="H6" s="4" t="s">
        <v>3</v>
      </c>
      <c r="I6" s="5" t="s">
        <v>25</v>
      </c>
      <c r="J6" s="77">
        <v>0</v>
      </c>
      <c r="K6" s="53">
        <v>32</v>
      </c>
      <c r="L6" s="75">
        <f t="shared" si="0"/>
        <v>0</v>
      </c>
    </row>
    <row r="7" spans="1:12" ht="18" customHeight="1" x14ac:dyDescent="0.25">
      <c r="A7" s="127"/>
      <c r="B7" s="4" t="s">
        <v>27</v>
      </c>
      <c r="C7" s="4" t="s">
        <v>36</v>
      </c>
      <c r="D7" s="4" t="s">
        <v>255</v>
      </c>
      <c r="E7" s="4" t="s">
        <v>37</v>
      </c>
      <c r="F7" s="4" t="s">
        <v>38</v>
      </c>
      <c r="G7" s="4" t="s">
        <v>39</v>
      </c>
      <c r="H7" s="4" t="s">
        <v>28</v>
      </c>
      <c r="I7" s="5" t="s">
        <v>25</v>
      </c>
      <c r="J7" s="77">
        <v>0</v>
      </c>
      <c r="K7" s="53"/>
      <c r="L7" s="77">
        <f t="shared" si="0"/>
        <v>0</v>
      </c>
    </row>
    <row r="8" spans="1:12" ht="18" customHeight="1" thickBot="1" x14ac:dyDescent="0.3">
      <c r="A8" s="128"/>
      <c r="B8" s="21" t="s">
        <v>8</v>
      </c>
      <c r="C8" s="40">
        <v>7115</v>
      </c>
      <c r="D8" s="40">
        <v>4851</v>
      </c>
      <c r="E8" s="21" t="s">
        <v>74</v>
      </c>
      <c r="F8" s="21" t="s">
        <v>70</v>
      </c>
      <c r="G8" s="21" t="s">
        <v>39</v>
      </c>
      <c r="H8" s="21" t="s">
        <v>71</v>
      </c>
      <c r="I8" s="22" t="s">
        <v>25</v>
      </c>
      <c r="J8" s="97">
        <v>0</v>
      </c>
      <c r="K8" s="54"/>
      <c r="L8" s="97">
        <f t="shared" si="0"/>
        <v>0</v>
      </c>
    </row>
    <row r="9" spans="1:12" ht="18" customHeight="1" x14ac:dyDescent="0.25">
      <c r="A9" s="1"/>
      <c r="B9" s="1"/>
      <c r="C9" s="1"/>
      <c r="D9" s="1"/>
      <c r="E9" s="1"/>
      <c r="F9" s="1"/>
      <c r="G9" s="1"/>
      <c r="H9" s="1"/>
      <c r="I9" s="1"/>
      <c r="J9" s="42"/>
      <c r="K9" s="1"/>
      <c r="L9" s="1"/>
    </row>
    <row r="10" spans="1:12" ht="18" customHeight="1" x14ac:dyDescent="0.25">
      <c r="A10" s="129" t="s">
        <v>22</v>
      </c>
      <c r="B10" s="129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8" customHeight="1" x14ac:dyDescent="0.25">
      <c r="A11" s="129" t="s">
        <v>23</v>
      </c>
      <c r="B11" s="129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8" customHeight="1" x14ac:dyDescent="0.25">
      <c r="A12" s="129" t="s">
        <v>24</v>
      </c>
      <c r="B12" s="129"/>
      <c r="C12" s="120">
        <f>SUM(L2:L8)</f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8" customHeight="1" x14ac:dyDescent="0.25">
      <c r="A14" s="1"/>
      <c r="B14" s="1"/>
      <c r="C14" s="1"/>
      <c r="D14" s="1"/>
      <c r="E14" s="1"/>
      <c r="F14" s="1"/>
      <c r="G14" s="2"/>
      <c r="H14" s="2"/>
      <c r="I14" s="2"/>
      <c r="J14" s="2"/>
      <c r="K14" s="2"/>
      <c r="L14" s="2"/>
    </row>
    <row r="15" spans="1:12" ht="18" customHeight="1" x14ac:dyDescent="0.25">
      <c r="A15" s="1"/>
      <c r="B15" s="1"/>
      <c r="C15" s="1"/>
      <c r="D15" s="1"/>
      <c r="E15" s="1"/>
      <c r="F15" s="1"/>
      <c r="G15" s="125" t="s">
        <v>97</v>
      </c>
      <c r="H15" s="125"/>
      <c r="I15" s="125"/>
      <c r="J15" s="125"/>
      <c r="K15" s="125"/>
      <c r="L15" s="125"/>
    </row>
    <row r="16" spans="1:12" ht="18" customHeight="1" x14ac:dyDescent="0.25">
      <c r="A16" s="17" t="s">
        <v>98</v>
      </c>
      <c r="B16" s="18">
        <f ca="1">TODAY()</f>
        <v>46212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30" ht="15" customHeight="1" x14ac:dyDescent="0.25"/>
    <row r="31" ht="15" customHeight="1" x14ac:dyDescent="0.25"/>
    <row r="32" ht="15" customHeight="1" x14ac:dyDescent="0.25"/>
  </sheetData>
  <mergeCells count="5">
    <mergeCell ref="G15:L15"/>
    <mergeCell ref="A12:B12"/>
    <mergeCell ref="A2:A8"/>
    <mergeCell ref="A10:B10"/>
    <mergeCell ref="A11:B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ignoredErrors>
    <ignoredError sqref="C2:D5 C7:D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  <pageSetUpPr fitToPage="1"/>
  </sheetPr>
  <dimension ref="A1:L32"/>
  <sheetViews>
    <sheetView zoomScaleNormal="100" workbookViewId="0">
      <selection activeCell="K8" sqref="K8"/>
    </sheetView>
  </sheetViews>
  <sheetFormatPr defaultColWidth="8.85546875" defaultRowHeight="15.75" x14ac:dyDescent="0.25"/>
  <cols>
    <col min="1" max="1" width="8.85546875" style="6"/>
    <col min="2" max="2" width="24.5703125" style="6" customWidth="1"/>
    <col min="3" max="3" width="15.7109375" style="6" customWidth="1"/>
    <col min="4" max="4" width="10.42578125" style="6" bestFit="1" customWidth="1"/>
    <col min="5" max="5" width="27.28515625" style="6" bestFit="1" customWidth="1"/>
    <col min="6" max="6" width="56.28515625" style="6" bestFit="1" customWidth="1"/>
    <col min="7" max="7" width="17.85546875" style="6" customWidth="1"/>
    <col min="8" max="8" width="21.140625" style="6" bestFit="1" customWidth="1"/>
    <col min="9" max="9" width="8.7109375" style="6" bestFit="1" customWidth="1"/>
    <col min="10" max="10" width="10.28515625" style="6" bestFit="1" customWidth="1"/>
    <col min="11" max="11" width="8.7109375" style="6" customWidth="1"/>
    <col min="12" max="12" width="10.7109375" style="6" customWidth="1"/>
    <col min="13" max="16384" width="8.85546875" style="6"/>
  </cols>
  <sheetData>
    <row r="1" spans="1:12" s="3" customFormat="1" ht="31.9" customHeight="1" thickBot="1" x14ac:dyDescent="0.3">
      <c r="A1" s="106" t="s">
        <v>1</v>
      </c>
      <c r="B1" s="107" t="s">
        <v>17</v>
      </c>
      <c r="C1" s="107" t="s">
        <v>75</v>
      </c>
      <c r="D1" s="107" t="s">
        <v>204</v>
      </c>
      <c r="E1" s="107" t="s">
        <v>18</v>
      </c>
      <c r="F1" s="107" t="s">
        <v>19</v>
      </c>
      <c r="G1" s="107" t="s">
        <v>2</v>
      </c>
      <c r="H1" s="107" t="s">
        <v>20</v>
      </c>
      <c r="I1" s="108" t="s">
        <v>21</v>
      </c>
      <c r="J1" s="108" t="s">
        <v>239</v>
      </c>
      <c r="K1" s="109" t="s">
        <v>240</v>
      </c>
      <c r="L1" s="108" t="s">
        <v>241</v>
      </c>
    </row>
    <row r="2" spans="1:12" s="3" customFormat="1" ht="18" customHeight="1" x14ac:dyDescent="0.25">
      <c r="A2" s="130" t="s">
        <v>65</v>
      </c>
      <c r="B2" s="23" t="s">
        <v>67</v>
      </c>
      <c r="C2" s="23" t="s">
        <v>293</v>
      </c>
      <c r="D2" s="23" t="s">
        <v>294</v>
      </c>
      <c r="E2" s="23" t="s">
        <v>72</v>
      </c>
      <c r="F2" s="23" t="s">
        <v>34</v>
      </c>
      <c r="G2" s="23" t="s">
        <v>33</v>
      </c>
      <c r="H2" s="23" t="s">
        <v>3</v>
      </c>
      <c r="I2" s="24" t="s">
        <v>25</v>
      </c>
      <c r="J2" s="78">
        <v>0</v>
      </c>
      <c r="K2" s="55">
        <v>33</v>
      </c>
      <c r="L2" s="78">
        <f>J2*K2</f>
        <v>0</v>
      </c>
    </row>
    <row r="3" spans="1:12" s="3" customFormat="1" ht="18" customHeight="1" x14ac:dyDescent="0.25">
      <c r="A3" s="131"/>
      <c r="B3" s="8" t="s">
        <v>4</v>
      </c>
      <c r="C3" s="8">
        <v>5610</v>
      </c>
      <c r="D3" s="8"/>
      <c r="E3" s="8" t="s">
        <v>111</v>
      </c>
      <c r="F3" s="8" t="s">
        <v>82</v>
      </c>
      <c r="G3" s="8" t="s">
        <v>83</v>
      </c>
      <c r="H3" s="8" t="s">
        <v>3</v>
      </c>
      <c r="I3" s="9" t="s">
        <v>25</v>
      </c>
      <c r="J3" s="81">
        <v>0</v>
      </c>
      <c r="K3" s="56">
        <v>33</v>
      </c>
      <c r="L3" s="81">
        <f>J3*K3</f>
        <v>0</v>
      </c>
    </row>
    <row r="4" spans="1:12" ht="18" customHeight="1" x14ac:dyDescent="0.25">
      <c r="A4" s="131"/>
      <c r="B4" s="8" t="s">
        <v>0</v>
      </c>
      <c r="C4" s="8" t="s">
        <v>100</v>
      </c>
      <c r="D4" s="8" t="s">
        <v>256</v>
      </c>
      <c r="E4" s="8" t="s">
        <v>101</v>
      </c>
      <c r="F4" s="8" t="s">
        <v>32</v>
      </c>
      <c r="G4" s="8" t="s">
        <v>39</v>
      </c>
      <c r="H4" s="8" t="s">
        <v>26</v>
      </c>
      <c r="I4" s="9" t="s">
        <v>25</v>
      </c>
      <c r="J4" s="81">
        <v>0</v>
      </c>
      <c r="K4" s="56">
        <v>33</v>
      </c>
      <c r="L4" s="81">
        <f t="shared" ref="L4:L7" si="0">J4*K4</f>
        <v>0</v>
      </c>
    </row>
    <row r="5" spans="1:12" ht="18" customHeight="1" x14ac:dyDescent="0.25">
      <c r="A5" s="131"/>
      <c r="B5" s="8" t="s">
        <v>5</v>
      </c>
      <c r="C5" s="8" t="s">
        <v>271</v>
      </c>
      <c r="D5" s="8" t="s">
        <v>272</v>
      </c>
      <c r="E5" s="8" t="s">
        <v>270</v>
      </c>
      <c r="F5" s="8" t="s">
        <v>35</v>
      </c>
      <c r="G5" s="8" t="s">
        <v>39</v>
      </c>
      <c r="H5" s="8" t="s">
        <v>3</v>
      </c>
      <c r="I5" s="9" t="s">
        <v>25</v>
      </c>
      <c r="J5" s="81">
        <v>0</v>
      </c>
      <c r="K5" s="56">
        <v>33</v>
      </c>
      <c r="L5" s="81">
        <f t="shared" si="0"/>
        <v>0</v>
      </c>
    </row>
    <row r="6" spans="1:12" ht="18" customHeight="1" x14ac:dyDescent="0.25">
      <c r="A6" s="131"/>
      <c r="B6" s="8" t="s">
        <v>6</v>
      </c>
      <c r="C6" s="8" t="s">
        <v>274</v>
      </c>
      <c r="D6" s="8" t="s">
        <v>275</v>
      </c>
      <c r="E6" s="8" t="s">
        <v>273</v>
      </c>
      <c r="F6" s="8" t="s">
        <v>277</v>
      </c>
      <c r="G6" s="8" t="s">
        <v>39</v>
      </c>
      <c r="H6" s="8" t="s">
        <v>3</v>
      </c>
      <c r="I6" s="9" t="s">
        <v>25</v>
      </c>
      <c r="J6" s="81">
        <v>0</v>
      </c>
      <c r="K6" s="56">
        <v>33</v>
      </c>
      <c r="L6" s="81">
        <f t="shared" si="0"/>
        <v>0</v>
      </c>
    </row>
    <row r="7" spans="1:12" ht="18" customHeight="1" x14ac:dyDescent="0.25">
      <c r="A7" s="131"/>
      <c r="B7" s="8" t="s">
        <v>27</v>
      </c>
      <c r="C7" s="8" t="s">
        <v>104</v>
      </c>
      <c r="D7" s="8" t="s">
        <v>258</v>
      </c>
      <c r="E7" s="8" t="s">
        <v>103</v>
      </c>
      <c r="F7" s="8" t="s">
        <v>38</v>
      </c>
      <c r="G7" s="8" t="s">
        <v>39</v>
      </c>
      <c r="H7" s="8" t="s">
        <v>28</v>
      </c>
      <c r="I7" s="9" t="s">
        <v>25</v>
      </c>
      <c r="J7" s="81">
        <v>0</v>
      </c>
      <c r="K7" s="56">
        <v>2</v>
      </c>
      <c r="L7" s="81">
        <f t="shared" si="0"/>
        <v>0</v>
      </c>
    </row>
    <row r="8" spans="1:12" ht="18" customHeight="1" thickBot="1" x14ac:dyDescent="0.3">
      <c r="A8" s="132"/>
      <c r="B8" s="25" t="s">
        <v>8</v>
      </c>
      <c r="C8" s="25">
        <v>7116</v>
      </c>
      <c r="D8" s="25" t="s">
        <v>257</v>
      </c>
      <c r="E8" s="25" t="s">
        <v>76</v>
      </c>
      <c r="F8" s="25" t="s">
        <v>70</v>
      </c>
      <c r="G8" s="25" t="s">
        <v>39</v>
      </c>
      <c r="H8" s="25" t="s">
        <v>71</v>
      </c>
      <c r="I8" s="26" t="s">
        <v>25</v>
      </c>
      <c r="J8" s="92">
        <v>0</v>
      </c>
      <c r="K8" s="57">
        <v>2</v>
      </c>
      <c r="L8" s="92">
        <f>J8*K8</f>
        <v>0</v>
      </c>
    </row>
    <row r="9" spans="1:12" ht="18" customHeight="1" x14ac:dyDescent="0.25">
      <c r="A9" s="1"/>
      <c r="B9" s="1"/>
      <c r="C9" s="1"/>
      <c r="D9" s="1"/>
      <c r="E9" s="1"/>
      <c r="F9" s="1"/>
      <c r="G9" s="1"/>
      <c r="H9" s="1"/>
      <c r="I9" s="1"/>
      <c r="J9" s="42"/>
      <c r="K9" s="1"/>
      <c r="L9" s="1"/>
    </row>
    <row r="10" spans="1:12" ht="18" customHeight="1" x14ac:dyDescent="0.25">
      <c r="A10" s="129" t="s">
        <v>22</v>
      </c>
      <c r="B10" s="129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8" customHeight="1" x14ac:dyDescent="0.25">
      <c r="A11" s="129" t="s">
        <v>23</v>
      </c>
      <c r="B11" s="129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8" customHeight="1" x14ac:dyDescent="0.25">
      <c r="A12" s="129" t="s">
        <v>24</v>
      </c>
      <c r="B12" s="129"/>
      <c r="C12" s="120">
        <f>SUM(L2:L8)</f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8" customHeight="1" x14ac:dyDescent="0.25">
      <c r="A14" s="1"/>
      <c r="B14" s="1"/>
      <c r="C14" s="1"/>
      <c r="D14" s="1"/>
      <c r="E14" s="1"/>
      <c r="F14" s="1"/>
      <c r="G14" s="2"/>
      <c r="H14" s="2"/>
      <c r="I14" s="2"/>
      <c r="J14" s="2"/>
      <c r="K14" s="2"/>
      <c r="L14" s="2"/>
    </row>
    <row r="15" spans="1:12" ht="18" customHeight="1" x14ac:dyDescent="0.25">
      <c r="A15" s="1"/>
      <c r="B15" s="1"/>
      <c r="C15" s="1"/>
      <c r="D15" s="1"/>
      <c r="E15" s="1"/>
      <c r="F15" s="1"/>
      <c r="G15" s="125" t="s">
        <v>97</v>
      </c>
      <c r="H15" s="125"/>
      <c r="I15" s="125"/>
      <c r="J15" s="125"/>
      <c r="K15" s="125"/>
      <c r="L15" s="125"/>
    </row>
    <row r="16" spans="1:12" ht="18" customHeight="1" x14ac:dyDescent="0.25">
      <c r="A16" s="17" t="s">
        <v>98</v>
      </c>
      <c r="B16" s="18">
        <f ca="1">TODAY()</f>
        <v>46212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30" ht="15" customHeight="1" x14ac:dyDescent="0.25"/>
    <row r="31" ht="15" customHeight="1" x14ac:dyDescent="0.25"/>
    <row r="32" ht="15" customHeight="1" x14ac:dyDescent="0.25"/>
  </sheetData>
  <mergeCells count="5">
    <mergeCell ref="A12:B12"/>
    <mergeCell ref="G15:L15"/>
    <mergeCell ref="A2:A8"/>
    <mergeCell ref="A10:B10"/>
    <mergeCell ref="A11:B1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ignoredErrors>
    <ignoredError sqref="C2:C8 D2:D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  <pageSetUpPr fitToPage="1"/>
  </sheetPr>
  <dimension ref="A1:L28"/>
  <sheetViews>
    <sheetView zoomScaleNormal="100" workbookViewId="0">
      <selection activeCell="K13" sqref="K13"/>
    </sheetView>
  </sheetViews>
  <sheetFormatPr defaultColWidth="8.85546875" defaultRowHeight="15.75" x14ac:dyDescent="0.25"/>
  <cols>
    <col min="1" max="1" width="8.85546875" style="6"/>
    <col min="2" max="2" width="24.42578125" style="6" customWidth="1"/>
    <col min="3" max="3" width="15.7109375" style="6" customWidth="1"/>
    <col min="4" max="4" width="10.28515625" style="6" bestFit="1" customWidth="1"/>
    <col min="5" max="5" width="40.28515625" style="6" bestFit="1" customWidth="1"/>
    <col min="6" max="6" width="89" style="6" bestFit="1" customWidth="1"/>
    <col min="7" max="7" width="17.85546875" style="6" customWidth="1"/>
    <col min="8" max="8" width="21.140625" style="6" bestFit="1" customWidth="1"/>
    <col min="9" max="9" width="8.7109375" style="6" bestFit="1" customWidth="1"/>
    <col min="10" max="10" width="10.7109375" style="6" bestFit="1" customWidth="1"/>
    <col min="11" max="11" width="8.7109375" style="51" customWidth="1"/>
    <col min="12" max="12" width="14.5703125" style="6" bestFit="1" customWidth="1"/>
    <col min="13" max="16384" width="8.85546875" style="6"/>
  </cols>
  <sheetData>
    <row r="1" spans="1:12" s="3" customFormat="1" ht="31.9" customHeight="1" thickBot="1" x14ac:dyDescent="0.3">
      <c r="A1" s="110" t="s">
        <v>1</v>
      </c>
      <c r="B1" s="111" t="s">
        <v>17</v>
      </c>
      <c r="C1" s="111" t="s">
        <v>75</v>
      </c>
      <c r="D1" s="111" t="s">
        <v>204</v>
      </c>
      <c r="E1" s="111" t="s">
        <v>18</v>
      </c>
      <c r="F1" s="111" t="s">
        <v>19</v>
      </c>
      <c r="G1" s="111" t="s">
        <v>2</v>
      </c>
      <c r="H1" s="111" t="s">
        <v>20</v>
      </c>
      <c r="I1" s="112" t="s">
        <v>21</v>
      </c>
      <c r="J1" s="112" t="s">
        <v>239</v>
      </c>
      <c r="K1" s="113" t="s">
        <v>240</v>
      </c>
      <c r="L1" s="112" t="s">
        <v>241</v>
      </c>
    </row>
    <row r="2" spans="1:12" s="3" customFormat="1" ht="18" customHeight="1" x14ac:dyDescent="0.25">
      <c r="A2" s="133" t="s">
        <v>66</v>
      </c>
      <c r="B2" s="28" t="s">
        <v>67</v>
      </c>
      <c r="C2" s="28" t="s">
        <v>284</v>
      </c>
      <c r="D2" s="28" t="s">
        <v>285</v>
      </c>
      <c r="E2" s="28" t="s">
        <v>286</v>
      </c>
      <c r="F2" s="28" t="s">
        <v>34</v>
      </c>
      <c r="G2" s="28" t="s">
        <v>39</v>
      </c>
      <c r="H2" s="28" t="s">
        <v>3</v>
      </c>
      <c r="I2" s="29" t="s">
        <v>25</v>
      </c>
      <c r="J2" s="93">
        <v>0</v>
      </c>
      <c r="K2" s="58">
        <v>31</v>
      </c>
      <c r="L2" s="93">
        <f t="shared" ref="L2:L13" si="0">J2*K2</f>
        <v>0</v>
      </c>
    </row>
    <row r="3" spans="1:12" ht="18" customHeight="1" x14ac:dyDescent="0.25">
      <c r="A3" s="134"/>
      <c r="B3" s="14" t="s">
        <v>67</v>
      </c>
      <c r="C3" s="16">
        <v>6488</v>
      </c>
      <c r="D3" s="14">
        <v>4288</v>
      </c>
      <c r="E3" s="16" t="s">
        <v>308</v>
      </c>
      <c r="F3" s="16" t="s">
        <v>311</v>
      </c>
      <c r="G3" s="121" t="s">
        <v>39</v>
      </c>
      <c r="H3" s="14" t="s">
        <v>310</v>
      </c>
      <c r="I3" s="122" t="s">
        <v>25</v>
      </c>
      <c r="J3" s="99">
        <v>0</v>
      </c>
      <c r="K3" s="123"/>
      <c r="L3" s="84">
        <f t="shared" si="0"/>
        <v>0</v>
      </c>
    </row>
    <row r="4" spans="1:12" ht="18" customHeight="1" x14ac:dyDescent="0.25">
      <c r="A4" s="134"/>
      <c r="B4" s="121" t="s">
        <v>67</v>
      </c>
      <c r="C4" s="16">
        <v>6489</v>
      </c>
      <c r="D4" s="14">
        <v>4288</v>
      </c>
      <c r="E4" s="16" t="s">
        <v>309</v>
      </c>
      <c r="F4" s="16" t="s">
        <v>312</v>
      </c>
      <c r="G4" s="121" t="s">
        <v>184</v>
      </c>
      <c r="H4" s="14" t="s">
        <v>310</v>
      </c>
      <c r="I4" s="122" t="s">
        <v>25</v>
      </c>
      <c r="J4" s="87">
        <v>0</v>
      </c>
      <c r="K4" s="123"/>
      <c r="L4" s="87">
        <f t="shared" si="0"/>
        <v>0</v>
      </c>
    </row>
    <row r="5" spans="1:12" ht="18" customHeight="1" x14ac:dyDescent="0.25">
      <c r="A5" s="134"/>
      <c r="B5" s="14" t="s">
        <v>4</v>
      </c>
      <c r="C5" s="16">
        <v>5611</v>
      </c>
      <c r="D5" s="16"/>
      <c r="E5" s="16" t="s">
        <v>84</v>
      </c>
      <c r="F5" s="16" t="s">
        <v>82</v>
      </c>
      <c r="G5" s="16" t="s">
        <v>83</v>
      </c>
      <c r="H5" s="14" t="s">
        <v>3</v>
      </c>
      <c r="I5" s="16" t="s">
        <v>25</v>
      </c>
      <c r="J5" s="99">
        <v>0</v>
      </c>
      <c r="K5" s="59">
        <v>31</v>
      </c>
      <c r="L5" s="84">
        <f t="shared" si="0"/>
        <v>0</v>
      </c>
    </row>
    <row r="6" spans="1:12" ht="18" customHeight="1" x14ac:dyDescent="0.25">
      <c r="A6" s="134"/>
      <c r="B6" s="14" t="s">
        <v>0</v>
      </c>
      <c r="C6" s="14" t="s">
        <v>99</v>
      </c>
      <c r="D6" s="14" t="s">
        <v>87</v>
      </c>
      <c r="E6" s="14" t="s">
        <v>105</v>
      </c>
      <c r="F6" s="14" t="s">
        <v>106</v>
      </c>
      <c r="G6" s="14" t="s">
        <v>39</v>
      </c>
      <c r="H6" s="14" t="s">
        <v>26</v>
      </c>
      <c r="I6" s="15" t="s">
        <v>25</v>
      </c>
      <c r="J6" s="99">
        <v>0</v>
      </c>
      <c r="K6" s="60">
        <v>31</v>
      </c>
      <c r="L6" s="85">
        <f t="shared" si="0"/>
        <v>0</v>
      </c>
    </row>
    <row r="7" spans="1:12" ht="18" customHeight="1" x14ac:dyDescent="0.25">
      <c r="A7" s="134"/>
      <c r="B7" s="14" t="s">
        <v>5</v>
      </c>
      <c r="C7" s="14" t="s">
        <v>287</v>
      </c>
      <c r="D7" s="14" t="s">
        <v>288</v>
      </c>
      <c r="E7" s="14" t="s">
        <v>77</v>
      </c>
      <c r="F7" s="14" t="s">
        <v>276</v>
      </c>
      <c r="G7" s="14" t="s">
        <v>39</v>
      </c>
      <c r="H7" s="14" t="s">
        <v>3</v>
      </c>
      <c r="I7" s="15" t="s">
        <v>25</v>
      </c>
      <c r="J7" s="99">
        <v>0</v>
      </c>
      <c r="K7" s="60">
        <v>16</v>
      </c>
      <c r="L7" s="86">
        <f t="shared" si="0"/>
        <v>0</v>
      </c>
    </row>
    <row r="8" spans="1:12" ht="18" customHeight="1" x14ac:dyDescent="0.25">
      <c r="A8" s="134"/>
      <c r="B8" s="14" t="s">
        <v>5</v>
      </c>
      <c r="C8" s="14">
        <v>6552</v>
      </c>
      <c r="D8" s="14">
        <v>4338</v>
      </c>
      <c r="E8" s="14" t="s">
        <v>313</v>
      </c>
      <c r="F8" s="14" t="s">
        <v>315</v>
      </c>
      <c r="G8" s="14" t="s">
        <v>33</v>
      </c>
      <c r="H8" s="14" t="s">
        <v>310</v>
      </c>
      <c r="I8" s="15" t="s">
        <v>25</v>
      </c>
      <c r="J8" s="99">
        <v>0</v>
      </c>
      <c r="K8" s="60">
        <v>15</v>
      </c>
      <c r="L8" s="86">
        <f t="shared" si="0"/>
        <v>0</v>
      </c>
    </row>
    <row r="9" spans="1:12" ht="18" customHeight="1" x14ac:dyDescent="0.25">
      <c r="A9" s="134"/>
      <c r="B9" s="14" t="s">
        <v>5</v>
      </c>
      <c r="C9" s="14">
        <v>6553</v>
      </c>
      <c r="D9" s="14">
        <v>4338</v>
      </c>
      <c r="E9" s="14" t="s">
        <v>314</v>
      </c>
      <c r="F9" s="14" t="s">
        <v>315</v>
      </c>
      <c r="G9" s="14" t="s">
        <v>33</v>
      </c>
      <c r="H9" s="14" t="s">
        <v>310</v>
      </c>
      <c r="I9" s="15" t="s">
        <v>25</v>
      </c>
      <c r="J9" s="99">
        <v>0</v>
      </c>
      <c r="K9" s="60">
        <v>15</v>
      </c>
      <c r="L9" s="86">
        <f t="shared" si="0"/>
        <v>0</v>
      </c>
    </row>
    <row r="10" spans="1:12" ht="18" customHeight="1" x14ac:dyDescent="0.25">
      <c r="A10" s="134"/>
      <c r="B10" s="14" t="s">
        <v>6</v>
      </c>
      <c r="C10" s="14" t="s">
        <v>289</v>
      </c>
      <c r="D10" s="14" t="s">
        <v>290</v>
      </c>
      <c r="E10" s="14" t="s">
        <v>291</v>
      </c>
      <c r="F10" s="14" t="s">
        <v>292</v>
      </c>
      <c r="G10" s="14" t="s">
        <v>39</v>
      </c>
      <c r="H10" s="14" t="s">
        <v>3</v>
      </c>
      <c r="I10" s="15" t="s">
        <v>25</v>
      </c>
      <c r="J10" s="99">
        <v>0</v>
      </c>
      <c r="K10" s="60">
        <v>16</v>
      </c>
      <c r="L10" s="84">
        <f t="shared" si="0"/>
        <v>0</v>
      </c>
    </row>
    <row r="11" spans="1:12" ht="18" customHeight="1" x14ac:dyDescent="0.25">
      <c r="A11" s="134"/>
      <c r="B11" s="14" t="s">
        <v>6</v>
      </c>
      <c r="C11" s="14">
        <v>6567</v>
      </c>
      <c r="D11" s="14">
        <v>4351</v>
      </c>
      <c r="E11" s="14" t="s">
        <v>316</v>
      </c>
      <c r="F11" s="124" t="s">
        <v>317</v>
      </c>
      <c r="G11" s="14" t="s">
        <v>33</v>
      </c>
      <c r="H11" s="14" t="s">
        <v>310</v>
      </c>
      <c r="I11" s="15" t="s">
        <v>25</v>
      </c>
      <c r="J11" s="99">
        <v>0</v>
      </c>
      <c r="K11" s="60">
        <v>15</v>
      </c>
      <c r="L11" s="84">
        <f t="shared" si="0"/>
        <v>0</v>
      </c>
    </row>
    <row r="12" spans="1:12" ht="18" customHeight="1" x14ac:dyDescent="0.25">
      <c r="A12" s="134"/>
      <c r="B12" s="14" t="s">
        <v>27</v>
      </c>
      <c r="C12" s="14" t="s">
        <v>108</v>
      </c>
      <c r="D12" s="14" t="s">
        <v>260</v>
      </c>
      <c r="E12" s="14" t="s">
        <v>107</v>
      </c>
      <c r="F12" s="14" t="s">
        <v>109</v>
      </c>
      <c r="G12" s="14" t="s">
        <v>39</v>
      </c>
      <c r="H12" s="14" t="s">
        <v>85</v>
      </c>
      <c r="I12" s="15" t="s">
        <v>25</v>
      </c>
      <c r="J12" s="99">
        <v>0</v>
      </c>
      <c r="K12" s="60">
        <v>1</v>
      </c>
      <c r="L12" s="84">
        <f t="shared" si="0"/>
        <v>0</v>
      </c>
    </row>
    <row r="13" spans="1:12" ht="18" customHeight="1" thickBot="1" x14ac:dyDescent="0.3">
      <c r="A13" s="135"/>
      <c r="B13" s="30" t="s">
        <v>8</v>
      </c>
      <c r="C13" s="30">
        <v>7117</v>
      </c>
      <c r="D13" s="30" t="s">
        <v>259</v>
      </c>
      <c r="E13" s="30" t="s">
        <v>78</v>
      </c>
      <c r="F13" s="30" t="s">
        <v>79</v>
      </c>
      <c r="G13" s="30" t="s">
        <v>39</v>
      </c>
      <c r="H13" s="30" t="s">
        <v>71</v>
      </c>
      <c r="I13" s="31" t="s">
        <v>25</v>
      </c>
      <c r="J13" s="98">
        <v>0</v>
      </c>
      <c r="K13" s="61">
        <v>1</v>
      </c>
      <c r="L13" s="87">
        <f t="shared" si="0"/>
        <v>0</v>
      </c>
    </row>
    <row r="14" spans="1:12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49"/>
      <c r="L14" s="42"/>
    </row>
    <row r="15" spans="1:12" ht="18" customHeight="1" x14ac:dyDescent="0.25">
      <c r="A15" s="129" t="s">
        <v>22</v>
      </c>
      <c r="B15" s="129"/>
      <c r="C15" s="1"/>
      <c r="D15" s="1"/>
      <c r="E15" s="1"/>
      <c r="F15" s="1"/>
      <c r="G15" s="1"/>
      <c r="H15" s="1"/>
      <c r="I15" s="1"/>
      <c r="J15" s="1"/>
      <c r="K15" s="49"/>
      <c r="L15" s="1"/>
    </row>
    <row r="16" spans="1:12" ht="18" customHeight="1" x14ac:dyDescent="0.25">
      <c r="A16" s="129" t="s">
        <v>23</v>
      </c>
      <c r="B16" s="129"/>
      <c r="C16" s="1"/>
      <c r="D16" s="1"/>
      <c r="E16" s="1"/>
      <c r="F16" s="1"/>
      <c r="G16" s="1"/>
      <c r="H16" s="1"/>
      <c r="I16" s="1"/>
      <c r="J16" s="1"/>
      <c r="K16" s="49"/>
      <c r="L16" s="1"/>
    </row>
    <row r="17" spans="1:12" ht="18" customHeight="1" x14ac:dyDescent="0.25">
      <c r="A17" s="129" t="s">
        <v>24</v>
      </c>
      <c r="B17" s="129"/>
      <c r="C17" s="120">
        <f>SUM(L2:L13)</f>
        <v>0</v>
      </c>
      <c r="D17" s="1"/>
      <c r="E17" s="1"/>
      <c r="F17" s="1"/>
      <c r="G17" s="1"/>
      <c r="H17" s="1"/>
      <c r="I17" s="1"/>
      <c r="J17" s="1"/>
      <c r="K17" s="49"/>
      <c r="L17" s="1"/>
    </row>
    <row r="18" spans="1:12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9"/>
      <c r="L18" s="1"/>
    </row>
    <row r="19" spans="1:12" ht="18" customHeight="1" x14ac:dyDescent="0.25">
      <c r="A19" s="1"/>
      <c r="B19" s="1"/>
      <c r="C19" s="1"/>
      <c r="D19" s="1"/>
      <c r="E19" s="1"/>
      <c r="F19" s="1"/>
      <c r="G19" s="2"/>
      <c r="H19" s="2"/>
      <c r="I19" s="2"/>
      <c r="J19" s="2"/>
      <c r="K19" s="50"/>
      <c r="L19" s="2"/>
    </row>
    <row r="20" spans="1:12" ht="18" customHeight="1" x14ac:dyDescent="0.25">
      <c r="A20" s="1"/>
      <c r="B20" s="1"/>
      <c r="C20" s="1"/>
      <c r="D20" s="1"/>
      <c r="E20" s="1"/>
      <c r="F20" s="1"/>
      <c r="G20" s="125" t="s">
        <v>97</v>
      </c>
      <c r="H20" s="125"/>
      <c r="I20" s="125"/>
      <c r="J20" s="125"/>
      <c r="K20" s="125"/>
      <c r="L20" s="125"/>
    </row>
    <row r="21" spans="1:12" ht="18" customHeight="1" x14ac:dyDescent="0.25">
      <c r="A21" s="17" t="s">
        <v>98</v>
      </c>
      <c r="B21" s="18">
        <f ca="1">TODAY()</f>
        <v>46212</v>
      </c>
      <c r="C21" s="1"/>
      <c r="D21" s="1"/>
      <c r="E21" s="1"/>
      <c r="F21" s="1"/>
      <c r="G21" s="1"/>
      <c r="H21" s="1"/>
      <c r="I21" s="1"/>
      <c r="J21" s="1"/>
      <c r="K21" s="49"/>
      <c r="L21" s="1"/>
    </row>
    <row r="22" spans="1:12" ht="18" customHeight="1" x14ac:dyDescent="0.25"/>
    <row r="23" spans="1:12" ht="18" customHeight="1" x14ac:dyDescent="0.25"/>
    <row r="24" spans="1:12" ht="18" customHeight="1" x14ac:dyDescent="0.25"/>
    <row r="25" spans="1:12" ht="15.75" customHeight="1" x14ac:dyDescent="0.25"/>
    <row r="26" spans="1:12" ht="18" customHeight="1" x14ac:dyDescent="0.25"/>
    <row r="27" spans="1:12" ht="18" customHeight="1" x14ac:dyDescent="0.25"/>
    <row r="28" spans="1:12" ht="18" customHeight="1" x14ac:dyDescent="0.25"/>
  </sheetData>
  <mergeCells count="5">
    <mergeCell ref="A15:B15"/>
    <mergeCell ref="A16:B16"/>
    <mergeCell ref="A17:B17"/>
    <mergeCell ref="G20:L20"/>
    <mergeCell ref="A2:A1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  <pageSetUpPr fitToPage="1"/>
  </sheetPr>
  <dimension ref="A1:L32"/>
  <sheetViews>
    <sheetView zoomScaleNormal="100" workbookViewId="0">
      <selection activeCell="K3" sqref="K3"/>
    </sheetView>
  </sheetViews>
  <sheetFormatPr defaultColWidth="8.85546875" defaultRowHeight="15.75" x14ac:dyDescent="0.25"/>
  <cols>
    <col min="1" max="1" width="8.85546875" style="6"/>
    <col min="2" max="2" width="24.5703125" style="6" customWidth="1"/>
    <col min="3" max="3" width="15.7109375" style="6" customWidth="1"/>
    <col min="4" max="4" width="10.42578125" style="6" bestFit="1" customWidth="1"/>
    <col min="5" max="5" width="40.28515625" style="6" bestFit="1" customWidth="1"/>
    <col min="6" max="6" width="89" style="6" bestFit="1" customWidth="1"/>
    <col min="7" max="7" width="17.85546875" style="6" customWidth="1"/>
    <col min="8" max="8" width="21.140625" style="6" bestFit="1" customWidth="1"/>
    <col min="9" max="9" width="8.7109375" style="6" bestFit="1" customWidth="1"/>
    <col min="10" max="10" width="10.28515625" style="6" bestFit="1" customWidth="1"/>
    <col min="11" max="11" width="8.7109375" style="6" customWidth="1"/>
    <col min="12" max="12" width="10.7109375" style="6" customWidth="1"/>
    <col min="13" max="16384" width="8.85546875" style="6"/>
  </cols>
  <sheetData>
    <row r="1" spans="1:12" s="3" customFormat="1" ht="31.9" customHeight="1" thickBot="1" x14ac:dyDescent="0.3">
      <c r="A1" s="114" t="s">
        <v>1</v>
      </c>
      <c r="B1" s="115" t="s">
        <v>17</v>
      </c>
      <c r="C1" s="115" t="s">
        <v>75</v>
      </c>
      <c r="D1" s="115" t="s">
        <v>204</v>
      </c>
      <c r="E1" s="115" t="s">
        <v>18</v>
      </c>
      <c r="F1" s="115" t="s">
        <v>19</v>
      </c>
      <c r="G1" s="115" t="s">
        <v>2</v>
      </c>
      <c r="H1" s="115" t="s">
        <v>20</v>
      </c>
      <c r="I1" s="116" t="s">
        <v>21</v>
      </c>
      <c r="J1" s="116" t="s">
        <v>239</v>
      </c>
      <c r="K1" s="117" t="s">
        <v>240</v>
      </c>
      <c r="L1" s="116" t="s">
        <v>241</v>
      </c>
    </row>
    <row r="2" spans="1:12" s="3" customFormat="1" ht="18" customHeight="1" x14ac:dyDescent="0.25">
      <c r="A2" s="136" t="s">
        <v>80</v>
      </c>
      <c r="B2" s="32" t="s">
        <v>67</v>
      </c>
      <c r="C2" s="32" t="s">
        <v>306</v>
      </c>
      <c r="D2" s="32" t="s">
        <v>307</v>
      </c>
      <c r="E2" s="32" t="s">
        <v>89</v>
      </c>
      <c r="F2" s="32" t="s">
        <v>34</v>
      </c>
      <c r="G2" s="32" t="s">
        <v>33</v>
      </c>
      <c r="H2" s="32" t="s">
        <v>3</v>
      </c>
      <c r="I2" s="33" t="s">
        <v>25</v>
      </c>
      <c r="J2" s="94">
        <v>0</v>
      </c>
      <c r="K2" s="62">
        <v>29</v>
      </c>
      <c r="L2" s="94">
        <f>J2*K2</f>
        <v>0</v>
      </c>
    </row>
    <row r="3" spans="1:12" s="3" customFormat="1" ht="18" customHeight="1" x14ac:dyDescent="0.25">
      <c r="A3" s="137"/>
      <c r="B3" s="11" t="s">
        <v>4</v>
      </c>
      <c r="C3" s="13">
        <v>7290</v>
      </c>
      <c r="D3" s="13">
        <v>4960</v>
      </c>
      <c r="E3" s="13" t="s">
        <v>88</v>
      </c>
      <c r="F3" s="13" t="s">
        <v>212</v>
      </c>
      <c r="G3" s="11" t="s">
        <v>39</v>
      </c>
      <c r="H3" s="13" t="s">
        <v>9</v>
      </c>
      <c r="I3" s="13" t="s">
        <v>25</v>
      </c>
      <c r="J3" s="101">
        <v>0</v>
      </c>
      <c r="K3" s="63"/>
      <c r="L3" s="90">
        <f t="shared" ref="L3:L11" si="0">J3*K3</f>
        <v>0</v>
      </c>
    </row>
    <row r="4" spans="1:12" ht="18" customHeight="1" x14ac:dyDescent="0.25">
      <c r="A4" s="137"/>
      <c r="B4" s="11" t="s">
        <v>0</v>
      </c>
      <c r="C4" s="11">
        <v>7690</v>
      </c>
      <c r="D4" s="11">
        <v>5326</v>
      </c>
      <c r="E4" s="11" t="s">
        <v>210</v>
      </c>
      <c r="F4" s="11" t="s">
        <v>211</v>
      </c>
      <c r="G4" s="11" t="s">
        <v>39</v>
      </c>
      <c r="H4" s="11" t="s">
        <v>3</v>
      </c>
      <c r="I4" s="44" t="s">
        <v>25</v>
      </c>
      <c r="J4" s="101">
        <v>0</v>
      </c>
      <c r="K4" s="64">
        <v>30</v>
      </c>
      <c r="L4" s="90">
        <f t="shared" si="0"/>
        <v>0</v>
      </c>
    </row>
    <row r="5" spans="1:12" ht="18" customHeight="1" x14ac:dyDescent="0.25">
      <c r="A5" s="137"/>
      <c r="B5" s="11" t="s">
        <v>5</v>
      </c>
      <c r="C5" s="11" t="s">
        <v>295</v>
      </c>
      <c r="D5" s="11" t="s">
        <v>296</v>
      </c>
      <c r="E5" s="11" t="s">
        <v>298</v>
      </c>
      <c r="F5" s="11" t="s">
        <v>300</v>
      </c>
      <c r="G5" s="11" t="s">
        <v>33</v>
      </c>
      <c r="H5" s="11" t="s">
        <v>9</v>
      </c>
      <c r="I5" s="12" t="s">
        <v>25</v>
      </c>
      <c r="J5" s="101">
        <v>0</v>
      </c>
      <c r="K5" s="68"/>
      <c r="L5" s="90">
        <f t="shared" si="0"/>
        <v>0</v>
      </c>
    </row>
    <row r="6" spans="1:12" ht="18" customHeight="1" x14ac:dyDescent="0.25">
      <c r="A6" s="137"/>
      <c r="B6" s="11" t="s">
        <v>5</v>
      </c>
      <c r="C6" s="11" t="s">
        <v>297</v>
      </c>
      <c r="D6" s="11" t="s">
        <v>296</v>
      </c>
      <c r="E6" s="11" t="s">
        <v>299</v>
      </c>
      <c r="F6" s="11" t="s">
        <v>300</v>
      </c>
      <c r="G6" s="11" t="s">
        <v>33</v>
      </c>
      <c r="H6" s="11" t="s">
        <v>9</v>
      </c>
      <c r="I6" s="41" t="s">
        <v>25</v>
      </c>
      <c r="J6" s="101">
        <v>0</v>
      </c>
      <c r="K6" s="68"/>
      <c r="L6" s="90">
        <f t="shared" si="0"/>
        <v>0</v>
      </c>
    </row>
    <row r="7" spans="1:12" ht="18" customHeight="1" x14ac:dyDescent="0.25">
      <c r="A7" s="137"/>
      <c r="B7" s="11" t="s">
        <v>5</v>
      </c>
      <c r="C7" s="11" t="s">
        <v>280</v>
      </c>
      <c r="D7" s="11" t="s">
        <v>281</v>
      </c>
      <c r="E7" s="11" t="s">
        <v>91</v>
      </c>
      <c r="F7" s="11" t="s">
        <v>35</v>
      </c>
      <c r="G7" s="11" t="s">
        <v>39</v>
      </c>
      <c r="H7" s="11" t="s">
        <v>3</v>
      </c>
      <c r="I7" s="41" t="s">
        <v>25</v>
      </c>
      <c r="J7" s="101">
        <v>0</v>
      </c>
      <c r="K7" s="68">
        <v>29</v>
      </c>
      <c r="L7" s="90">
        <f t="shared" si="0"/>
        <v>0</v>
      </c>
    </row>
    <row r="8" spans="1:12" ht="18" customHeight="1" x14ac:dyDescent="0.25">
      <c r="A8" s="137"/>
      <c r="B8" s="11" t="s">
        <v>6</v>
      </c>
      <c r="C8" s="11" t="s">
        <v>301</v>
      </c>
      <c r="D8" s="11" t="s">
        <v>302</v>
      </c>
      <c r="E8" s="11" t="s">
        <v>303</v>
      </c>
      <c r="F8" s="11" t="s">
        <v>304</v>
      </c>
      <c r="G8" s="11" t="s">
        <v>33</v>
      </c>
      <c r="H8" s="11" t="s">
        <v>9</v>
      </c>
      <c r="I8" s="41" t="s">
        <v>25</v>
      </c>
      <c r="J8" s="101">
        <v>0</v>
      </c>
      <c r="K8" s="68"/>
      <c r="L8" s="90">
        <f t="shared" si="0"/>
        <v>0</v>
      </c>
    </row>
    <row r="9" spans="1:12" ht="18" customHeight="1" x14ac:dyDescent="0.25">
      <c r="A9" s="137"/>
      <c r="B9" s="11" t="s">
        <v>6</v>
      </c>
      <c r="C9" s="11" t="s">
        <v>282</v>
      </c>
      <c r="D9" s="11" t="s">
        <v>283</v>
      </c>
      <c r="E9" s="11" t="s">
        <v>208</v>
      </c>
      <c r="F9" s="11" t="s">
        <v>209</v>
      </c>
      <c r="G9" s="11" t="s">
        <v>39</v>
      </c>
      <c r="H9" s="11" t="s">
        <v>3</v>
      </c>
      <c r="I9" s="41" t="s">
        <v>25</v>
      </c>
      <c r="J9" s="101">
        <v>0</v>
      </c>
      <c r="K9" s="68">
        <v>29</v>
      </c>
      <c r="L9" s="90">
        <f t="shared" si="0"/>
        <v>0</v>
      </c>
    </row>
    <row r="10" spans="1:12" ht="18" customHeight="1" x14ac:dyDescent="0.25">
      <c r="A10" s="137"/>
      <c r="B10" s="11" t="s">
        <v>27</v>
      </c>
      <c r="C10" s="11">
        <v>7359</v>
      </c>
      <c r="D10" s="11">
        <v>5018</v>
      </c>
      <c r="E10" s="11" t="s">
        <v>213</v>
      </c>
      <c r="F10" s="11" t="s">
        <v>214</v>
      </c>
      <c r="G10" s="11" t="s">
        <v>39</v>
      </c>
      <c r="H10" s="11" t="s">
        <v>85</v>
      </c>
      <c r="I10" s="12" t="s">
        <v>25</v>
      </c>
      <c r="J10" s="101">
        <v>0</v>
      </c>
      <c r="K10" s="64"/>
      <c r="L10" s="90">
        <f t="shared" si="0"/>
        <v>0</v>
      </c>
    </row>
    <row r="11" spans="1:12" ht="18" customHeight="1" x14ac:dyDescent="0.25">
      <c r="A11" s="137"/>
      <c r="B11" s="11" t="s">
        <v>86</v>
      </c>
      <c r="C11" s="11">
        <v>7492</v>
      </c>
      <c r="D11" s="11">
        <v>5148</v>
      </c>
      <c r="E11" s="11" t="s">
        <v>215</v>
      </c>
      <c r="F11" s="11" t="s">
        <v>216</v>
      </c>
      <c r="G11" s="11" t="s">
        <v>39</v>
      </c>
      <c r="H11" s="11" t="s">
        <v>29</v>
      </c>
      <c r="I11" s="12" t="s">
        <v>25</v>
      </c>
      <c r="J11" s="101">
        <v>0</v>
      </c>
      <c r="K11" s="64">
        <v>22</v>
      </c>
      <c r="L11" s="118">
        <f t="shared" si="0"/>
        <v>0</v>
      </c>
    </row>
    <row r="12" spans="1:12" ht="18" customHeight="1" thickBot="1" x14ac:dyDescent="0.3">
      <c r="A12" s="138"/>
      <c r="B12" s="34" t="s">
        <v>8</v>
      </c>
      <c r="C12" s="34" t="s">
        <v>110</v>
      </c>
      <c r="D12" s="34" t="s">
        <v>261</v>
      </c>
      <c r="E12" s="34" t="s">
        <v>81</v>
      </c>
      <c r="F12" s="34" t="s">
        <v>92</v>
      </c>
      <c r="G12" s="34" t="s">
        <v>39</v>
      </c>
      <c r="H12" s="34" t="s">
        <v>71</v>
      </c>
      <c r="I12" s="43" t="s">
        <v>25</v>
      </c>
      <c r="J12" s="91">
        <v>0</v>
      </c>
      <c r="K12" s="65"/>
      <c r="L12" s="95">
        <f>J12*K12</f>
        <v>0</v>
      </c>
    </row>
    <row r="13" spans="1:12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42"/>
      <c r="K13" s="1"/>
      <c r="L13" s="1"/>
    </row>
    <row r="14" spans="1:12" ht="18" customHeight="1" x14ac:dyDescent="0.25">
      <c r="A14" s="129" t="s">
        <v>22</v>
      </c>
      <c r="B14" s="129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8" customHeight="1" x14ac:dyDescent="0.25">
      <c r="A15" s="129" t="s">
        <v>23</v>
      </c>
      <c r="B15" s="129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8" customHeight="1" x14ac:dyDescent="0.25">
      <c r="A16" s="129" t="s">
        <v>24</v>
      </c>
      <c r="B16" s="129"/>
      <c r="C16" s="120">
        <f>SUM(L2:L12)</f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" customHeight="1" x14ac:dyDescent="0.25">
      <c r="A18" s="1"/>
      <c r="B18" s="1"/>
      <c r="C18" s="1"/>
      <c r="D18" s="1"/>
      <c r="E18" s="1"/>
      <c r="F18" s="1"/>
      <c r="G18" s="2"/>
      <c r="H18" s="2"/>
      <c r="I18" s="2"/>
      <c r="J18" s="2"/>
      <c r="K18" s="2"/>
      <c r="L18" s="2"/>
    </row>
    <row r="19" spans="1:12" ht="18" customHeight="1" x14ac:dyDescent="0.25">
      <c r="A19" s="1"/>
      <c r="B19" s="1"/>
      <c r="C19" s="1"/>
      <c r="D19" s="1"/>
      <c r="E19" s="1"/>
      <c r="F19" s="1"/>
      <c r="G19" s="125" t="s">
        <v>97</v>
      </c>
      <c r="H19" s="125"/>
      <c r="I19" s="125"/>
      <c r="J19" s="125"/>
      <c r="K19" s="125"/>
      <c r="L19" s="125"/>
    </row>
    <row r="20" spans="1:12" ht="18" customHeight="1" x14ac:dyDescent="0.25">
      <c r="A20" s="17" t="s">
        <v>98</v>
      </c>
      <c r="B20" s="18">
        <f ca="1">TODAY()</f>
        <v>46212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" customHeight="1" x14ac:dyDescent="0.25"/>
    <row r="22" spans="1:12" ht="18" customHeight="1" x14ac:dyDescent="0.25"/>
    <row r="23" spans="1:12" ht="18" customHeight="1" x14ac:dyDescent="0.25"/>
    <row r="24" spans="1:12" ht="18" customHeight="1" x14ac:dyDescent="0.25"/>
    <row r="25" spans="1:12" ht="18" customHeight="1" x14ac:dyDescent="0.25"/>
    <row r="26" spans="1:12" ht="18" customHeight="1" x14ac:dyDescent="0.25"/>
    <row r="27" spans="1:12" ht="18" customHeight="1" x14ac:dyDescent="0.25"/>
    <row r="30" spans="1:12" ht="15" customHeight="1" x14ac:dyDescent="0.25"/>
    <row r="31" spans="1:12" ht="15" customHeight="1" x14ac:dyDescent="0.25"/>
    <row r="32" spans="1:12" ht="15" customHeight="1" x14ac:dyDescent="0.25"/>
  </sheetData>
  <mergeCells count="5">
    <mergeCell ref="A16:B16"/>
    <mergeCell ref="G19:L19"/>
    <mergeCell ref="A2:A12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ignoredErrors>
    <ignoredError sqref="C3:C12 D3:D1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  <pageSetUpPr fitToPage="1"/>
  </sheetPr>
  <dimension ref="A1:L61"/>
  <sheetViews>
    <sheetView zoomScaleNormal="100" workbookViewId="0">
      <selection activeCell="K15" sqref="K15"/>
    </sheetView>
  </sheetViews>
  <sheetFormatPr defaultColWidth="8.85546875" defaultRowHeight="15.75" x14ac:dyDescent="0.25"/>
  <cols>
    <col min="1" max="1" width="8.85546875" style="6"/>
    <col min="2" max="2" width="24.140625" style="6" customWidth="1"/>
    <col min="3" max="3" width="15.7109375" style="6" customWidth="1"/>
    <col min="4" max="4" width="10.28515625" style="6" bestFit="1" customWidth="1"/>
    <col min="5" max="5" width="26.85546875" style="6" bestFit="1" customWidth="1"/>
    <col min="6" max="6" width="85.140625" style="6" bestFit="1" customWidth="1"/>
    <col min="7" max="7" width="13.5703125" style="6" bestFit="1" customWidth="1"/>
    <col min="8" max="8" width="21.140625" style="6" bestFit="1" customWidth="1"/>
    <col min="9" max="9" width="8.7109375" style="6" bestFit="1" customWidth="1"/>
    <col min="10" max="10" width="10.7109375" style="6" bestFit="1" customWidth="1"/>
    <col min="11" max="11" width="10.140625" style="72" customWidth="1"/>
    <col min="12" max="12" width="10.7109375" style="6" customWidth="1"/>
    <col min="13" max="16384" width="8.85546875" style="6"/>
  </cols>
  <sheetData>
    <row r="1" spans="1:12" s="3" customFormat="1" ht="31.9" customHeight="1" thickBot="1" x14ac:dyDescent="0.3">
      <c r="A1" s="102" t="s">
        <v>1</v>
      </c>
      <c r="B1" s="103" t="s">
        <v>17</v>
      </c>
      <c r="C1" s="103" t="s">
        <v>75</v>
      </c>
      <c r="D1" s="103" t="s">
        <v>204</v>
      </c>
      <c r="E1" s="103" t="s">
        <v>18</v>
      </c>
      <c r="F1" s="103" t="s">
        <v>19</v>
      </c>
      <c r="G1" s="103" t="s">
        <v>2</v>
      </c>
      <c r="H1" s="103" t="s">
        <v>20</v>
      </c>
      <c r="I1" s="104" t="s">
        <v>21</v>
      </c>
      <c r="J1" s="104" t="s">
        <v>239</v>
      </c>
      <c r="K1" s="105" t="s">
        <v>240</v>
      </c>
      <c r="L1" s="104" t="s">
        <v>241</v>
      </c>
    </row>
    <row r="2" spans="1:12" s="3" customFormat="1" ht="18" customHeight="1" x14ac:dyDescent="0.25">
      <c r="A2" s="126" t="s">
        <v>93</v>
      </c>
      <c r="B2" s="19" t="s">
        <v>67</v>
      </c>
      <c r="C2" s="19" t="s">
        <v>268</v>
      </c>
      <c r="D2" s="19" t="s">
        <v>267</v>
      </c>
      <c r="E2" s="19" t="s">
        <v>264</v>
      </c>
      <c r="F2" s="19" t="s">
        <v>265</v>
      </c>
      <c r="G2" s="19" t="s">
        <v>39</v>
      </c>
      <c r="H2" s="19" t="s">
        <v>3</v>
      </c>
      <c r="I2" s="20" t="s">
        <v>25</v>
      </c>
      <c r="J2" s="73">
        <v>0</v>
      </c>
      <c r="K2" s="66">
        <v>3</v>
      </c>
      <c r="L2" s="96">
        <f>J2*K2</f>
        <v>0</v>
      </c>
    </row>
    <row r="3" spans="1:12" s="3" customFormat="1" ht="18" customHeight="1" x14ac:dyDescent="0.25">
      <c r="A3" s="127"/>
      <c r="B3" s="45" t="s">
        <v>67</v>
      </c>
      <c r="C3" s="45" t="s">
        <v>269</v>
      </c>
      <c r="D3" s="45" t="s">
        <v>267</v>
      </c>
      <c r="E3" s="45" t="s">
        <v>266</v>
      </c>
      <c r="F3" s="45" t="s">
        <v>30</v>
      </c>
      <c r="G3" s="45" t="s">
        <v>184</v>
      </c>
      <c r="H3" s="45" t="s">
        <v>3</v>
      </c>
      <c r="I3" s="46" t="s">
        <v>25</v>
      </c>
      <c r="J3" s="75">
        <v>0</v>
      </c>
      <c r="K3" s="67">
        <v>3</v>
      </c>
      <c r="L3" s="75">
        <f>J3*K3</f>
        <v>0</v>
      </c>
    </row>
    <row r="4" spans="1:12" ht="18" customHeight="1" x14ac:dyDescent="0.25">
      <c r="A4" s="127"/>
      <c r="B4" s="4" t="s">
        <v>10</v>
      </c>
      <c r="C4" s="4" t="s">
        <v>47</v>
      </c>
      <c r="D4" s="4" t="s">
        <v>247</v>
      </c>
      <c r="E4" s="4" t="s">
        <v>119</v>
      </c>
      <c r="F4" s="4" t="s">
        <v>46</v>
      </c>
      <c r="G4" s="7" t="s">
        <v>39</v>
      </c>
      <c r="H4" s="7" t="s">
        <v>3</v>
      </c>
      <c r="I4" s="5" t="s">
        <v>25</v>
      </c>
      <c r="J4" s="75">
        <v>0</v>
      </c>
      <c r="K4" s="53">
        <v>5</v>
      </c>
      <c r="L4" s="74">
        <f t="shared" ref="L4:L15" si="0">J4*K4</f>
        <v>0</v>
      </c>
    </row>
    <row r="5" spans="1:12" ht="18" customHeight="1" x14ac:dyDescent="0.25">
      <c r="A5" s="127"/>
      <c r="B5" s="4" t="s">
        <v>4</v>
      </c>
      <c r="C5" s="4" t="s">
        <v>44</v>
      </c>
      <c r="D5" s="4" t="s">
        <v>246</v>
      </c>
      <c r="E5" s="4" t="s">
        <v>115</v>
      </c>
      <c r="F5" s="4" t="s">
        <v>43</v>
      </c>
      <c r="G5" s="7" t="s">
        <v>39</v>
      </c>
      <c r="H5" s="4" t="s">
        <v>114</v>
      </c>
      <c r="I5" s="5" t="s">
        <v>25</v>
      </c>
      <c r="J5" s="75">
        <v>0</v>
      </c>
      <c r="K5" s="53">
        <v>3</v>
      </c>
      <c r="L5" s="76">
        <f t="shared" si="0"/>
        <v>0</v>
      </c>
    </row>
    <row r="6" spans="1:12" ht="18" customHeight="1" x14ac:dyDescent="0.25">
      <c r="A6" s="127"/>
      <c r="B6" s="4" t="s">
        <v>0</v>
      </c>
      <c r="C6" s="7">
        <v>5988</v>
      </c>
      <c r="D6" s="7">
        <v>3828</v>
      </c>
      <c r="E6" s="7" t="s">
        <v>112</v>
      </c>
      <c r="F6" s="7" t="s">
        <v>40</v>
      </c>
      <c r="G6" s="7" t="s">
        <v>39</v>
      </c>
      <c r="H6" s="7" t="s">
        <v>3</v>
      </c>
      <c r="I6" s="5" t="s">
        <v>25</v>
      </c>
      <c r="J6" s="75">
        <v>0</v>
      </c>
      <c r="K6" s="53">
        <v>51</v>
      </c>
      <c r="L6" s="76">
        <f t="shared" si="0"/>
        <v>0</v>
      </c>
    </row>
    <row r="7" spans="1:12" ht="18" customHeight="1" x14ac:dyDescent="0.25">
      <c r="A7" s="127"/>
      <c r="B7" s="4" t="s">
        <v>5</v>
      </c>
      <c r="C7" s="4" t="s">
        <v>50</v>
      </c>
      <c r="D7" s="4" t="s">
        <v>242</v>
      </c>
      <c r="E7" s="4" t="s">
        <v>120</v>
      </c>
      <c r="F7" s="4" t="s">
        <v>48</v>
      </c>
      <c r="G7" s="7" t="s">
        <v>39</v>
      </c>
      <c r="H7" s="4" t="s">
        <v>49</v>
      </c>
      <c r="I7" s="5" t="s">
        <v>25</v>
      </c>
      <c r="J7" s="75">
        <v>0</v>
      </c>
      <c r="K7" s="53">
        <v>5</v>
      </c>
      <c r="L7" s="76">
        <f t="shared" si="0"/>
        <v>0</v>
      </c>
    </row>
    <row r="8" spans="1:12" ht="18" customHeight="1" x14ac:dyDescent="0.25">
      <c r="A8" s="127"/>
      <c r="B8" s="4" t="s">
        <v>5</v>
      </c>
      <c r="C8" s="4" t="s">
        <v>51</v>
      </c>
      <c r="D8" s="4" t="s">
        <v>242</v>
      </c>
      <c r="E8" s="4" t="s">
        <v>121</v>
      </c>
      <c r="F8" s="4" t="s">
        <v>48</v>
      </c>
      <c r="G8" s="7" t="s">
        <v>39</v>
      </c>
      <c r="H8" s="4" t="s">
        <v>49</v>
      </c>
      <c r="I8" s="5" t="s">
        <v>25</v>
      </c>
      <c r="J8" s="75">
        <v>0</v>
      </c>
      <c r="K8" s="53">
        <v>5</v>
      </c>
      <c r="L8" s="75">
        <f t="shared" si="0"/>
        <v>0</v>
      </c>
    </row>
    <row r="9" spans="1:12" ht="18" customHeight="1" x14ac:dyDescent="0.25">
      <c r="A9" s="127"/>
      <c r="B9" s="4" t="s">
        <v>12</v>
      </c>
      <c r="C9" s="4" t="s">
        <v>52</v>
      </c>
      <c r="D9" s="4" t="s">
        <v>243</v>
      </c>
      <c r="E9" s="4" t="s">
        <v>124</v>
      </c>
      <c r="F9" s="4" t="s">
        <v>125</v>
      </c>
      <c r="G9" s="7" t="s">
        <v>39</v>
      </c>
      <c r="H9" s="7" t="s">
        <v>3</v>
      </c>
      <c r="I9" s="5" t="s">
        <v>25</v>
      </c>
      <c r="J9" s="75">
        <v>0</v>
      </c>
      <c r="K9" s="53">
        <v>1</v>
      </c>
      <c r="L9" s="74">
        <f t="shared" si="0"/>
        <v>0</v>
      </c>
    </row>
    <row r="10" spans="1:12" ht="18" customHeight="1" x14ac:dyDescent="0.25">
      <c r="A10" s="127"/>
      <c r="B10" s="4" t="s">
        <v>11</v>
      </c>
      <c r="C10" s="4" t="s">
        <v>53</v>
      </c>
      <c r="D10" s="4" t="s">
        <v>245</v>
      </c>
      <c r="E10" s="4" t="s">
        <v>54</v>
      </c>
      <c r="F10" s="4" t="s">
        <v>123</v>
      </c>
      <c r="G10" s="7" t="s">
        <v>39</v>
      </c>
      <c r="H10" s="4" t="s">
        <v>114</v>
      </c>
      <c r="I10" s="5" t="s">
        <v>25</v>
      </c>
      <c r="J10" s="75">
        <v>0</v>
      </c>
      <c r="K10" s="53">
        <v>3</v>
      </c>
      <c r="L10" s="75">
        <f t="shared" si="0"/>
        <v>0</v>
      </c>
    </row>
    <row r="11" spans="1:12" ht="18" customHeight="1" x14ac:dyDescent="0.25">
      <c r="A11" s="127"/>
      <c r="B11" s="4" t="s">
        <v>7</v>
      </c>
      <c r="C11" s="4" t="s">
        <v>42</v>
      </c>
      <c r="D11" s="4" t="s">
        <v>244</v>
      </c>
      <c r="E11" s="4" t="s">
        <v>113</v>
      </c>
      <c r="F11" s="4" t="s">
        <v>41</v>
      </c>
      <c r="G11" s="4" t="s">
        <v>39</v>
      </c>
      <c r="H11" s="4" t="s">
        <v>114</v>
      </c>
      <c r="I11" s="5" t="s">
        <v>25</v>
      </c>
      <c r="J11" s="75">
        <v>0</v>
      </c>
      <c r="K11" s="53">
        <v>3</v>
      </c>
      <c r="L11" s="74">
        <f t="shared" si="0"/>
        <v>0</v>
      </c>
    </row>
    <row r="12" spans="1:12" ht="18" customHeight="1" x14ac:dyDescent="0.25">
      <c r="A12" s="127"/>
      <c r="B12" s="4" t="s">
        <v>13</v>
      </c>
      <c r="C12" s="4" t="s">
        <v>58</v>
      </c>
      <c r="D12" s="4" t="s">
        <v>248</v>
      </c>
      <c r="E12" s="4" t="s">
        <v>126</v>
      </c>
      <c r="F12" s="4" t="s">
        <v>127</v>
      </c>
      <c r="G12" s="4" t="s">
        <v>39</v>
      </c>
      <c r="H12" s="7" t="s">
        <v>3</v>
      </c>
      <c r="I12" s="5" t="s">
        <v>25</v>
      </c>
      <c r="J12" s="75">
        <v>0</v>
      </c>
      <c r="K12" s="53">
        <v>3</v>
      </c>
      <c r="L12" s="76">
        <f t="shared" si="0"/>
        <v>0</v>
      </c>
    </row>
    <row r="13" spans="1:12" ht="18" customHeight="1" x14ac:dyDescent="0.25">
      <c r="A13" s="127"/>
      <c r="B13" s="4" t="s">
        <v>27</v>
      </c>
      <c r="C13" s="4" t="s">
        <v>56</v>
      </c>
      <c r="D13" s="4" t="s">
        <v>250</v>
      </c>
      <c r="E13" s="4" t="s">
        <v>117</v>
      </c>
      <c r="F13" s="4" t="s">
        <v>55</v>
      </c>
      <c r="G13" s="4" t="s">
        <v>39</v>
      </c>
      <c r="H13" s="4" t="s">
        <v>118</v>
      </c>
      <c r="I13" s="5" t="s">
        <v>25</v>
      </c>
      <c r="J13" s="75">
        <v>0</v>
      </c>
      <c r="K13" s="53">
        <v>4</v>
      </c>
      <c r="L13" s="76">
        <f t="shared" si="0"/>
        <v>0</v>
      </c>
    </row>
    <row r="14" spans="1:12" ht="18" customHeight="1" x14ac:dyDescent="0.25">
      <c r="A14" s="127"/>
      <c r="B14" s="4" t="s">
        <v>86</v>
      </c>
      <c r="C14" s="4">
        <v>6133</v>
      </c>
      <c r="D14" s="4">
        <v>3949</v>
      </c>
      <c r="E14" s="4" t="s">
        <v>122</v>
      </c>
      <c r="F14" s="4" t="s">
        <v>57</v>
      </c>
      <c r="G14" s="4" t="s">
        <v>39</v>
      </c>
      <c r="H14" s="4" t="s">
        <v>29</v>
      </c>
      <c r="I14" s="5" t="s">
        <v>25</v>
      </c>
      <c r="J14" s="75">
        <v>0</v>
      </c>
      <c r="K14" s="53">
        <v>32</v>
      </c>
      <c r="L14" s="76">
        <f t="shared" si="0"/>
        <v>0</v>
      </c>
    </row>
    <row r="15" spans="1:12" ht="18" customHeight="1" thickBot="1" x14ac:dyDescent="0.3">
      <c r="A15" s="128"/>
      <c r="B15" s="21" t="s">
        <v>8</v>
      </c>
      <c r="C15" s="21" t="s">
        <v>45</v>
      </c>
      <c r="D15" s="21" t="s">
        <v>249</v>
      </c>
      <c r="E15" s="21" t="s">
        <v>139</v>
      </c>
      <c r="F15" s="21" t="s">
        <v>116</v>
      </c>
      <c r="G15" s="21" t="s">
        <v>39</v>
      </c>
      <c r="H15" s="36" t="s">
        <v>3</v>
      </c>
      <c r="I15" s="22" t="s">
        <v>25</v>
      </c>
      <c r="J15" s="97">
        <v>0</v>
      </c>
      <c r="K15" s="54">
        <v>2</v>
      </c>
      <c r="L15" s="97">
        <f t="shared" si="0"/>
        <v>0</v>
      </c>
    </row>
    <row r="16" spans="1:12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70"/>
      <c r="L16" s="1"/>
    </row>
    <row r="17" spans="1:12" ht="18" customHeight="1" x14ac:dyDescent="0.25">
      <c r="A17" s="129" t="s">
        <v>22</v>
      </c>
      <c r="B17" s="129"/>
      <c r="C17" s="1"/>
      <c r="D17" s="1"/>
      <c r="E17" s="1"/>
      <c r="F17" s="1"/>
      <c r="G17" s="1"/>
      <c r="H17" s="1"/>
      <c r="I17" s="1"/>
      <c r="J17" s="1"/>
      <c r="K17" s="70"/>
      <c r="L17" s="1"/>
    </row>
    <row r="18" spans="1:12" ht="18" customHeight="1" x14ac:dyDescent="0.25">
      <c r="A18" s="129" t="s">
        <v>23</v>
      </c>
      <c r="B18" s="129"/>
      <c r="C18" s="1"/>
      <c r="D18" s="1"/>
      <c r="E18" s="1"/>
      <c r="F18" s="1"/>
      <c r="G18" s="1"/>
      <c r="H18" s="1"/>
      <c r="I18" s="1"/>
      <c r="J18" s="1"/>
      <c r="K18" s="70"/>
      <c r="L18" s="1"/>
    </row>
    <row r="19" spans="1:12" ht="18" customHeight="1" x14ac:dyDescent="0.25">
      <c r="A19" s="129" t="s">
        <v>24</v>
      </c>
      <c r="B19" s="129"/>
      <c r="C19" s="120">
        <f>SUM(L2:L15)</f>
        <v>0</v>
      </c>
      <c r="D19" s="1"/>
      <c r="E19" s="1"/>
      <c r="F19" s="1"/>
      <c r="G19" s="1"/>
      <c r="H19" s="1"/>
      <c r="I19" s="1"/>
      <c r="J19" s="1"/>
      <c r="K19" s="70"/>
      <c r="L19" s="1"/>
    </row>
    <row r="20" spans="1:12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70"/>
      <c r="L20" s="1"/>
    </row>
    <row r="21" spans="1:12" ht="18" customHeight="1" x14ac:dyDescent="0.25">
      <c r="A21" s="1"/>
      <c r="B21" s="1"/>
      <c r="C21" s="1"/>
      <c r="D21" s="1"/>
      <c r="E21" s="1"/>
      <c r="F21" s="1"/>
      <c r="G21" s="2"/>
      <c r="H21" s="2"/>
      <c r="I21" s="2"/>
      <c r="J21" s="2"/>
      <c r="K21" s="71"/>
      <c r="L21" s="2"/>
    </row>
    <row r="22" spans="1:12" ht="18" customHeight="1" x14ac:dyDescent="0.25">
      <c r="A22" s="1"/>
      <c r="B22" s="1"/>
      <c r="C22" s="1"/>
      <c r="D22" s="1"/>
      <c r="E22" s="1"/>
      <c r="F22" s="1"/>
      <c r="G22" s="125" t="s">
        <v>97</v>
      </c>
      <c r="H22" s="125"/>
      <c r="I22" s="125"/>
      <c r="J22" s="125"/>
      <c r="K22" s="125"/>
      <c r="L22" s="125"/>
    </row>
    <row r="23" spans="1:12" ht="18" customHeight="1" x14ac:dyDescent="0.25">
      <c r="A23" s="17" t="s">
        <v>98</v>
      </c>
      <c r="B23" s="18">
        <f ca="1">TODAY()</f>
        <v>46212</v>
      </c>
      <c r="C23" s="1"/>
      <c r="D23" s="1"/>
      <c r="E23" s="1"/>
      <c r="F23" s="1"/>
      <c r="G23" s="1"/>
      <c r="H23" s="1"/>
      <c r="I23" s="1"/>
      <c r="J23" s="1"/>
      <c r="K23" s="70"/>
      <c r="L23" s="1"/>
    </row>
    <row r="24" spans="1:12" ht="18" customHeight="1" x14ac:dyDescent="0.25"/>
    <row r="25" spans="1:12" ht="18" customHeight="1" x14ac:dyDescent="0.25"/>
    <row r="26" spans="1:12" ht="18" customHeight="1" x14ac:dyDescent="0.25"/>
    <row r="27" spans="1:12" ht="18" customHeight="1" x14ac:dyDescent="0.25"/>
    <row r="28" spans="1:12" ht="15.75" customHeight="1" x14ac:dyDescent="0.25"/>
    <row r="29" spans="1:12" ht="18" customHeight="1" x14ac:dyDescent="0.25"/>
    <row r="30" spans="1:12" ht="18" customHeight="1" x14ac:dyDescent="0.25"/>
    <row r="31" spans="1:12" ht="18" customHeight="1" x14ac:dyDescent="0.25"/>
    <row r="35" ht="18" customHeight="1" x14ac:dyDescent="0.25"/>
    <row r="36" ht="18" customHeight="1" x14ac:dyDescent="0.25"/>
    <row r="38" ht="18" customHeight="1" x14ac:dyDescent="0.25"/>
    <row r="41" ht="15.75" customHeight="1" x14ac:dyDescent="0.25"/>
    <row r="42" ht="18" customHeight="1" x14ac:dyDescent="0.25"/>
    <row r="44" ht="18" customHeight="1" x14ac:dyDescent="0.25"/>
    <row r="46" ht="15.75" customHeight="1" x14ac:dyDescent="0.25"/>
    <row r="47" ht="15" customHeight="1" x14ac:dyDescent="0.25"/>
    <row r="48" ht="14.25" customHeight="1" x14ac:dyDescent="0.25"/>
    <row r="58" ht="18" customHeight="1" x14ac:dyDescent="0.25"/>
    <row r="61" ht="15" customHeight="1" x14ac:dyDescent="0.25"/>
  </sheetData>
  <mergeCells count="5">
    <mergeCell ref="G22:L22"/>
    <mergeCell ref="A2:A15"/>
    <mergeCell ref="A19:B19"/>
    <mergeCell ref="A17:B17"/>
    <mergeCell ref="A18:B18"/>
  </mergeCells>
  <pageMargins left="0.70866141732283472" right="0.70866141732283472" top="0.74803149606299213" bottom="0.74803149606299213" header="0.31496062992125984" footer="0.31496062992125984"/>
  <pageSetup paperSize="8" scale="64" orientation="landscape" r:id="rId1"/>
  <ignoredErrors>
    <ignoredError sqref="C2: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DEB 1</vt:lpstr>
      <vt:lpstr>DEB 2</vt:lpstr>
      <vt:lpstr>DEB 3</vt:lpstr>
      <vt:lpstr>DEB 4</vt:lpstr>
      <vt:lpstr>SUK 1</vt:lpstr>
      <vt:lpstr>SUK 2</vt:lpstr>
      <vt:lpstr>SUK 3</vt:lpstr>
      <vt:lpstr>SUK 4</vt:lpstr>
      <vt:lpstr>SUK 5</vt:lpstr>
      <vt:lpstr>SUK 6</vt:lpstr>
      <vt:lpstr>SUK 7</vt:lpstr>
      <vt:lpstr>SUK 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Branimir</cp:lastModifiedBy>
  <cp:lastPrinted>2026-06-18T06:55:36Z</cp:lastPrinted>
  <dcterms:created xsi:type="dcterms:W3CDTF">2019-06-10T19:51:56Z</dcterms:created>
  <dcterms:modified xsi:type="dcterms:W3CDTF">2026-07-09T07:18:52Z</dcterms:modified>
</cp:coreProperties>
</file>