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5440" windowHeight="1599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E308" i="9" s="1"/>
  <c r="B308" i="9" s="1"/>
  <c r="G308" i="9"/>
  <c r="F308" i="9"/>
  <c r="F307" i="9"/>
  <c r="H306" i="9"/>
  <c r="E306" i="9" s="1"/>
  <c r="B306" i="9" s="1"/>
  <c r="G306" i="9"/>
  <c r="F306" i="9"/>
  <c r="H305" i="9"/>
  <c r="G305" i="9"/>
  <c r="F305" i="9"/>
  <c r="E305" i="9"/>
  <c r="B305" i="9" s="1"/>
  <c r="H304" i="9"/>
  <c r="E304" i="9" s="1"/>
  <c r="B304" i="9" s="1"/>
  <c r="G304" i="9"/>
  <c r="F304" i="9"/>
  <c r="H303" i="9"/>
  <c r="G303" i="9"/>
  <c r="F303" i="9"/>
  <c r="E303" i="9"/>
  <c r="B303" i="9" s="1"/>
  <c r="H302" i="9"/>
  <c r="G302" i="9"/>
  <c r="F302" i="9"/>
  <c r="H301" i="9"/>
  <c r="G301" i="9"/>
  <c r="F301" i="9"/>
  <c r="E301" i="9"/>
  <c r="B301" i="9" s="1"/>
  <c r="H300" i="9"/>
  <c r="G300" i="9"/>
  <c r="F300" i="9"/>
  <c r="H299" i="9"/>
  <c r="G299" i="9"/>
  <c r="F299" i="9"/>
  <c r="H298" i="9"/>
  <c r="E298" i="9" s="1"/>
  <c r="B298" i="9" s="1"/>
  <c r="G298" i="9"/>
  <c r="F298" i="9"/>
  <c r="H297" i="9"/>
  <c r="G297" i="9"/>
  <c r="F297" i="9"/>
  <c r="H296" i="9"/>
  <c r="E296" i="9" s="1"/>
  <c r="B296" i="9" s="1"/>
  <c r="G296" i="9"/>
  <c r="F296" i="9"/>
  <c r="H295" i="9"/>
  <c r="G295" i="9"/>
  <c r="F295" i="9"/>
  <c r="H294" i="9"/>
  <c r="E294" i="9" s="1"/>
  <c r="B294" i="9" s="1"/>
  <c r="G294" i="9"/>
  <c r="F294" i="9"/>
  <c r="H293" i="9"/>
  <c r="G293" i="9"/>
  <c r="F293" i="9"/>
  <c r="H292" i="9"/>
  <c r="G292" i="9"/>
  <c r="F292" i="9"/>
  <c r="H291" i="9"/>
  <c r="G291" i="9"/>
  <c r="F291" i="9"/>
  <c r="E291" i="9"/>
  <c r="B291" i="9" s="1"/>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7" i="9"/>
  <c r="F276" i="9"/>
  <c r="L275" i="9"/>
  <c r="F275" i="9" s="1"/>
  <c r="H275" i="9"/>
  <c r="F274" i="9"/>
  <c r="I273" i="9"/>
  <c r="E273" i="9" s="1"/>
  <c r="B273" i="9" s="1"/>
  <c r="H273" i="9"/>
  <c r="F273" i="9"/>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M244" i="9"/>
  <c r="L244" i="9"/>
  <c r="F244" i="9"/>
  <c r="E244" i="9"/>
  <c r="B244" i="9" s="1"/>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E223" i="9"/>
  <c r="M222" i="9"/>
  <c r="L222" i="9"/>
  <c r="F222" i="9"/>
  <c r="E222" i="9"/>
  <c r="B222" i="9"/>
  <c r="M221" i="9"/>
  <c r="L221" i="9"/>
  <c r="F221" i="9" s="1"/>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F143" i="9"/>
  <c r="H142" i="9"/>
  <c r="G142" i="9"/>
  <c r="F142" i="9"/>
  <c r="E142" i="9"/>
  <c r="B142" i="9" s="1"/>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G67" i="9"/>
  <c r="F67" i="9"/>
  <c r="E67" i="9"/>
  <c r="B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G55" i="9"/>
  <c r="F55" i="9"/>
  <c r="E55" i="9"/>
  <c r="B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G45" i="9"/>
  <c r="F45" i="9"/>
  <c r="E45" i="9"/>
  <c r="B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G39" i="9"/>
  <c r="F39" i="9"/>
  <c r="E39" i="9"/>
  <c r="B39" i="9" s="1"/>
  <c r="H38" i="9"/>
  <c r="G38" i="9"/>
  <c r="F38" i="9"/>
  <c r="E38" i="9"/>
  <c r="B38" i="9" s="1"/>
  <c r="H37" i="9"/>
  <c r="G37" i="9"/>
  <c r="F37" i="9"/>
  <c r="E37" i="9"/>
  <c r="B37" i="9"/>
  <c r="H36" i="9"/>
  <c r="G36" i="9"/>
  <c r="F36" i="9"/>
  <c r="E36" i="9"/>
  <c r="B36" i="9" s="1"/>
  <c r="H35" i="9"/>
  <c r="E35" i="9" s="1"/>
  <c r="B35" i="9" s="1"/>
  <c r="G35" i="9"/>
  <c r="F35" i="9"/>
  <c r="H34" i="9"/>
  <c r="G34" i="9"/>
  <c r="F34" i="9"/>
  <c r="E34" i="9"/>
  <c r="B34" i="9" s="1"/>
  <c r="H33" i="9"/>
  <c r="G33" i="9"/>
  <c r="F33" i="9"/>
  <c r="H32" i="9"/>
  <c r="G32" i="9"/>
  <c r="F32" i="9"/>
  <c r="H31" i="9"/>
  <c r="E31" i="9" s="1"/>
  <c r="B31" i="9" s="1"/>
  <c r="G31" i="9"/>
  <c r="F31" i="9"/>
  <c r="H30" i="9"/>
  <c r="E30" i="9" s="1"/>
  <c r="B30" i="9" s="1"/>
  <c r="G30" i="9"/>
  <c r="F30" i="9"/>
  <c r="H29" i="9"/>
  <c r="E29" i="9" s="1"/>
  <c r="B29" i="9" s="1"/>
  <c r="G29" i="9"/>
  <c r="F29" i="9"/>
  <c r="H28" i="9"/>
  <c r="G28" i="9"/>
  <c r="F28" i="9"/>
  <c r="E28" i="9"/>
  <c r="B28" i="9" s="1"/>
  <c r="H27" i="9"/>
  <c r="G27" i="9"/>
  <c r="F27" i="9"/>
  <c r="H26" i="9"/>
  <c r="G26" i="9"/>
  <c r="F26" i="9"/>
  <c r="E26" i="9"/>
  <c r="B26" i="9" s="1"/>
  <c r="H25" i="9"/>
  <c r="E25" i="9" s="1"/>
  <c r="B25" i="9" s="1"/>
  <c r="G25" i="9"/>
  <c r="F25" i="9"/>
  <c r="H24" i="9"/>
  <c r="G24" i="9"/>
  <c r="F24" i="9"/>
  <c r="E24" i="9"/>
  <c r="B24" i="9" s="1"/>
  <c r="H23" i="9"/>
  <c r="E23" i="9" s="1"/>
  <c r="B23" i="9" s="1"/>
  <c r="G23" i="9"/>
  <c r="F23" i="9"/>
  <c r="H22" i="9"/>
  <c r="E22" i="9" s="1"/>
  <c r="B22" i="9" s="1"/>
  <c r="G22" i="9"/>
  <c r="F22" i="9"/>
  <c r="F21" i="9"/>
  <c r="F4" i="9"/>
  <c r="O3" i="9"/>
  <c r="G275" i="9" s="1"/>
  <c r="E275" i="9" s="1"/>
  <c r="B275" i="9" s="1"/>
  <c r="I3" i="9"/>
  <c r="H3" i="9"/>
  <c r="G3" i="9"/>
  <c r="D101" i="8"/>
  <c r="D95" i="8"/>
  <c r="D90" i="8"/>
  <c r="D85" i="8"/>
  <c r="D80" i="8"/>
  <c r="D75" i="8"/>
  <c r="D70" i="8"/>
  <c r="D65" i="8"/>
  <c r="D60" i="8"/>
  <c r="D55" i="8"/>
  <c r="D50" i="8"/>
  <c r="D44" i="8"/>
  <c r="D36" i="8"/>
  <c r="D26" i="8"/>
  <c r="D24" i="8" s="1"/>
  <c r="D18" i="8"/>
  <c r="D8" i="8"/>
  <c r="D6" i="8" s="1"/>
  <c r="C1481" i="1" s="1"/>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49" i="5"/>
  <c r="F248" i="5"/>
  <c r="F247" i="5"/>
  <c r="E246" i="5"/>
  <c r="D246" i="5"/>
  <c r="F246" i="5" s="1"/>
  <c r="D245" i="5"/>
  <c r="F245" i="5" s="1"/>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8" i="5" s="1"/>
  <c r="F197" i="5"/>
  <c r="F196" i="5"/>
  <c r="F195" i="5"/>
  <c r="F194" i="5"/>
  <c r="F193" i="5"/>
  <c r="F192" i="5"/>
  <c r="E191" i="5"/>
  <c r="D191" i="5"/>
  <c r="F191" i="5" s="1"/>
  <c r="E190" i="5"/>
  <c r="H309" i="9" s="1"/>
  <c r="F189" i="5"/>
  <c r="F188" i="5"/>
  <c r="F187" i="5"/>
  <c r="F186" i="5"/>
  <c r="F185" i="5"/>
  <c r="F184" i="5"/>
  <c r="F183" i="5"/>
  <c r="F182" i="5"/>
  <c r="F181" i="5"/>
  <c r="E180" i="5"/>
  <c r="E177" i="5" s="1"/>
  <c r="D180" i="5"/>
  <c r="F180" i="5" s="1"/>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F86" i="5"/>
  <c r="F85" i="5"/>
  <c r="F84" i="5"/>
  <c r="F83" i="5"/>
  <c r="F82" i="5"/>
  <c r="F81" i="5"/>
  <c r="F80" i="5"/>
  <c r="E79" i="5"/>
  <c r="E78" i="5" s="1"/>
  <c r="D79" i="5"/>
  <c r="F79" i="5" s="1"/>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F580" i="4"/>
  <c r="D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D421" i="4"/>
  <c r="F421" i="4" s="1"/>
  <c r="E418" i="4"/>
  <c r="D418" i="4"/>
  <c r="F418" i="4" s="1"/>
  <c r="E417" i="4"/>
  <c r="D417" i="4"/>
  <c r="E416" i="4"/>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E352" i="4"/>
  <c r="D352" i="4"/>
  <c r="F352" i="4" s="1"/>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E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E252" i="4" s="1"/>
  <c r="D248" i="1"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E152" i="4" s="1"/>
  <c r="D159" i="4"/>
  <c r="F158" i="4"/>
  <c r="F157" i="4"/>
  <c r="F156" i="4"/>
  <c r="F155" i="4"/>
  <c r="F154" i="4"/>
  <c r="E153" i="4"/>
  <c r="D153" i="4"/>
  <c r="F153" i="4" s="1"/>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3" i="4" s="1"/>
  <c r="F132" i="4"/>
  <c r="F131" i="4"/>
  <c r="F130" i="4"/>
  <c r="F129" i="4"/>
  <c r="E128" i="4"/>
  <c r="D128" i="4"/>
  <c r="F127" i="4"/>
  <c r="F126" i="4"/>
  <c r="E125" i="4"/>
  <c r="D125" i="4"/>
  <c r="F125" i="4" s="1"/>
  <c r="E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F7" i="4" s="1"/>
  <c r="E7" i="4"/>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C1566" i="1"/>
  <c r="G1566" i="1" s="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C1531" i="1"/>
  <c r="H1531" i="1" s="1"/>
  <c r="C1530" i="1"/>
  <c r="G1530" i="1" s="1"/>
  <c r="G1529" i="1"/>
  <c r="C1529" i="1"/>
  <c r="H1529" i="1" s="1"/>
  <c r="H1528" i="1"/>
  <c r="C1528" i="1"/>
  <c r="G1528" i="1" s="1"/>
  <c r="G1527" i="1"/>
  <c r="C1527" i="1"/>
  <c r="H1527" i="1" s="1"/>
  <c r="H1526" i="1"/>
  <c r="C1526" i="1"/>
  <c r="G1526" i="1" s="1"/>
  <c r="G1525" i="1"/>
  <c r="C1525" i="1"/>
  <c r="H1525" i="1" s="1"/>
  <c r="G1523" i="1"/>
  <c r="C1523" i="1"/>
  <c r="H1523" i="1" s="1"/>
  <c r="H1522" i="1"/>
  <c r="C1522" i="1"/>
  <c r="G1522" i="1" s="1"/>
  <c r="G1521" i="1"/>
  <c r="C1521" i="1"/>
  <c r="H1521" i="1" s="1"/>
  <c r="H1520" i="1"/>
  <c r="C1520" i="1"/>
  <c r="G1520" i="1" s="1"/>
  <c r="G1519" i="1"/>
  <c r="C1519" i="1"/>
  <c r="H1519" i="1" s="1"/>
  <c r="C1516" i="1"/>
  <c r="G1516" i="1" s="1"/>
  <c r="G1515" i="1"/>
  <c r="C1515" i="1"/>
  <c r="H1515" i="1" s="1"/>
  <c r="C1514" i="1"/>
  <c r="G1514" i="1" s="1"/>
  <c r="G1513" i="1"/>
  <c r="C1513" i="1"/>
  <c r="H1513" i="1" s="1"/>
  <c r="C1512" i="1"/>
  <c r="G1512" i="1" s="1"/>
  <c r="G1511" i="1"/>
  <c r="C1511" i="1"/>
  <c r="H1511" i="1" s="1"/>
  <c r="C1510" i="1"/>
  <c r="G1510" i="1" s="1"/>
  <c r="G1509" i="1"/>
  <c r="C1509" i="1"/>
  <c r="H1509" i="1" s="1"/>
  <c r="C1508" i="1"/>
  <c r="G1508" i="1" s="1"/>
  <c r="C1507" i="1"/>
  <c r="H1507" i="1" s="1"/>
  <c r="C1506" i="1"/>
  <c r="G1506" i="1" s="1"/>
  <c r="G1505" i="1"/>
  <c r="C1505" i="1"/>
  <c r="H1505" i="1" s="1"/>
  <c r="C1504" i="1"/>
  <c r="G1504" i="1" s="1"/>
  <c r="C1503" i="1"/>
  <c r="H1503" i="1" s="1"/>
  <c r="C1502" i="1"/>
  <c r="G1502" i="1" s="1"/>
  <c r="C1501" i="1"/>
  <c r="H1501" i="1" s="1"/>
  <c r="C1500" i="1"/>
  <c r="G1500" i="1" s="1"/>
  <c r="C1499" i="1"/>
  <c r="H1499" i="1" s="1"/>
  <c r="C1498" i="1"/>
  <c r="G1498" i="1" s="1"/>
  <c r="G1497" i="1"/>
  <c r="C1497" i="1"/>
  <c r="H1497" i="1" s="1"/>
  <c r="C1496" i="1"/>
  <c r="G1496" i="1" s="1"/>
  <c r="G1495" i="1"/>
  <c r="C1495" i="1"/>
  <c r="H1495" i="1" s="1"/>
  <c r="C1494" i="1"/>
  <c r="G1494" i="1" s="1"/>
  <c r="G1493" i="1"/>
  <c r="C1493" i="1"/>
  <c r="H1493" i="1" s="1"/>
  <c r="C1492" i="1"/>
  <c r="G1492" i="1" s="1"/>
  <c r="G1491" i="1"/>
  <c r="C1491" i="1"/>
  <c r="H1491" i="1" s="1"/>
  <c r="C1490" i="1"/>
  <c r="G1490" i="1" s="1"/>
  <c r="C1489" i="1"/>
  <c r="H1489" i="1" s="1"/>
  <c r="C1488" i="1"/>
  <c r="G1488" i="1" s="1"/>
  <c r="G1487" i="1"/>
  <c r="C1487" i="1"/>
  <c r="H1487" i="1" s="1"/>
  <c r="C1486" i="1"/>
  <c r="G1486" i="1" s="1"/>
  <c r="C1485" i="1"/>
  <c r="H1485" i="1" s="1"/>
  <c r="C1484" i="1"/>
  <c r="G1484" i="1" s="1"/>
  <c r="C1483" i="1"/>
  <c r="H1483" i="1" s="1"/>
  <c r="C1482" i="1"/>
  <c r="G1482" i="1" s="1"/>
  <c r="C1480" i="1"/>
  <c r="G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J1444" i="1" s="1"/>
  <c r="C1444" i="1"/>
  <c r="D1443" i="1"/>
  <c r="J1443" i="1" s="1"/>
  <c r="C1443" i="1"/>
  <c r="D1442" i="1"/>
  <c r="J1442" i="1" s="1"/>
  <c r="C1442" i="1"/>
  <c r="D1441" i="1"/>
  <c r="J1441" i="1" s="1"/>
  <c r="C1441" i="1"/>
  <c r="D1440" i="1"/>
  <c r="J1440" i="1" s="1"/>
  <c r="C1440" i="1"/>
  <c r="D1439" i="1"/>
  <c r="J1439" i="1" s="1"/>
  <c r="C1439" i="1"/>
  <c r="H1438" i="1"/>
  <c r="D1438" i="1"/>
  <c r="C1438" i="1"/>
  <c r="G1438" i="1" s="1"/>
  <c r="D1437" i="1"/>
  <c r="H1437" i="1" s="1"/>
  <c r="C1437" i="1"/>
  <c r="D1436" i="1"/>
  <c r="C1436" i="1"/>
  <c r="G1436" i="1" s="1"/>
  <c r="D1435"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D1423" i="1"/>
  <c r="H1422" i="1"/>
  <c r="D1422" i="1"/>
  <c r="C1422" i="1"/>
  <c r="G1422" i="1" s="1"/>
  <c r="D1421" i="1"/>
  <c r="H1421" i="1" s="1"/>
  <c r="C1421" i="1"/>
  <c r="D1420" i="1"/>
  <c r="H1420" i="1" s="1"/>
  <c r="C1420" i="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C1409" i="1"/>
  <c r="D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C1395" i="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D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H1279" i="1" s="1"/>
  <c r="C1279" i="1"/>
  <c r="H1278" i="1"/>
  <c r="D1278" i="1"/>
  <c r="C1278" i="1"/>
  <c r="G1278" i="1" s="1"/>
  <c r="D1277" i="1"/>
  <c r="H1277" i="1" s="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H1266" i="1"/>
  <c r="D1266" i="1"/>
  <c r="C1266" i="1"/>
  <c r="G1266" i="1" s="1"/>
  <c r="D1265" i="1"/>
  <c r="H1265" i="1" s="1"/>
  <c r="C1265" i="1"/>
  <c r="D1264" i="1"/>
  <c r="C1264" i="1"/>
  <c r="G1264" i="1" s="1"/>
  <c r="D1263" i="1"/>
  <c r="H1263" i="1" s="1"/>
  <c r="C1263" i="1"/>
  <c r="H1262" i="1"/>
  <c r="D1262" i="1"/>
  <c r="C1262" i="1"/>
  <c r="G1262" i="1" s="1"/>
  <c r="D1261" i="1"/>
  <c r="H1261" i="1" s="1"/>
  <c r="C1261" i="1"/>
  <c r="H1260" i="1"/>
  <c r="D1260" i="1"/>
  <c r="C1260" i="1"/>
  <c r="G1260" i="1" s="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H1244" i="1"/>
  <c r="D1244" i="1"/>
  <c r="C1244" i="1"/>
  <c r="G1244" i="1" s="1"/>
  <c r="D1243" i="1"/>
  <c r="H1243" i="1" s="1"/>
  <c r="C1243" i="1"/>
  <c r="H1242" i="1"/>
  <c r="D1242" i="1"/>
  <c r="C1242" i="1"/>
  <c r="G1242" i="1" s="1"/>
  <c r="D1241" i="1"/>
  <c r="H1241" i="1" s="1"/>
  <c r="C1241" i="1"/>
  <c r="H1240" i="1"/>
  <c r="D1240" i="1"/>
  <c r="C1240" i="1"/>
  <c r="G1240" i="1" s="1"/>
  <c r="D1239" i="1"/>
  <c r="H1239" i="1" s="1"/>
  <c r="C1239" i="1"/>
  <c r="H1238" i="1"/>
  <c r="D1238" i="1"/>
  <c r="C1238" i="1"/>
  <c r="G1238" i="1" s="1"/>
  <c r="D1237" i="1"/>
  <c r="C1237" i="1"/>
  <c r="D1236" i="1"/>
  <c r="C1236" i="1"/>
  <c r="G1236" i="1" s="1"/>
  <c r="D1235" i="1"/>
  <c r="D1234" i="1"/>
  <c r="H1234" i="1" s="1"/>
  <c r="C1234" i="1"/>
  <c r="H1233" i="1"/>
  <c r="D1233" i="1"/>
  <c r="C1233" i="1"/>
  <c r="G1233" i="1" s="1"/>
  <c r="D1232" i="1"/>
  <c r="H1232" i="1" s="1"/>
  <c r="C1232" i="1"/>
  <c r="H1231" i="1"/>
  <c r="D1231" i="1"/>
  <c r="C1231" i="1"/>
  <c r="G1231" i="1" s="1"/>
  <c r="D1230" i="1"/>
  <c r="H1230" i="1" s="1"/>
  <c r="C1230" i="1"/>
  <c r="D1229" i="1"/>
  <c r="C1229" i="1"/>
  <c r="G1229" i="1" s="1"/>
  <c r="D1228" i="1"/>
  <c r="H1228" i="1" s="1"/>
  <c r="C1228" i="1"/>
  <c r="D1227" i="1"/>
  <c r="H1227" i="1" s="1"/>
  <c r="C1227" i="1"/>
  <c r="D1226" i="1"/>
  <c r="H1226" i="1" s="1"/>
  <c r="C1226" i="1"/>
  <c r="H1225" i="1"/>
  <c r="D1225" i="1"/>
  <c r="C1225" i="1"/>
  <c r="G1225" i="1" s="1"/>
  <c r="D1224" i="1"/>
  <c r="H1224" i="1" s="1"/>
  <c r="C1224" i="1"/>
  <c r="H1223" i="1"/>
  <c r="D1223" i="1"/>
  <c r="C1223" i="1"/>
  <c r="G1223" i="1" s="1"/>
  <c r="C1222" i="1"/>
  <c r="H1221" i="1"/>
  <c r="D1221" i="1"/>
  <c r="C1221" i="1"/>
  <c r="G1221" i="1" s="1"/>
  <c r="D1220" i="1"/>
  <c r="H1220" i="1" s="1"/>
  <c r="C1220" i="1"/>
  <c r="H1219" i="1"/>
  <c r="D1219" i="1"/>
  <c r="C1219" i="1"/>
  <c r="G1219" i="1" s="1"/>
  <c r="D1218" i="1"/>
  <c r="C1218" i="1"/>
  <c r="D1217" i="1"/>
  <c r="C1217" i="1"/>
  <c r="G1217" i="1" s="1"/>
  <c r="D1216" i="1"/>
  <c r="C1216" i="1"/>
  <c r="D1215" i="1"/>
  <c r="H1213" i="1"/>
  <c r="D1213" i="1"/>
  <c r="C1213" i="1"/>
  <c r="G1213" i="1" s="1"/>
  <c r="D1212" i="1"/>
  <c r="H1212" i="1" s="1"/>
  <c r="C1212" i="1"/>
  <c r="H1211" i="1"/>
  <c r="D1211" i="1"/>
  <c r="C1211" i="1"/>
  <c r="G1211" i="1" s="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C1184" i="1"/>
  <c r="D1183" i="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D1166" i="1"/>
  <c r="H1166" i="1" s="1"/>
  <c r="C1166" i="1"/>
  <c r="D1165" i="1"/>
  <c r="H1165" i="1" s="1"/>
  <c r="C1165" i="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D1155" i="1"/>
  <c r="H1155" i="1" s="1"/>
  <c r="C1155" i="1"/>
  <c r="D1154" i="1"/>
  <c r="H1154" i="1" s="1"/>
  <c r="C1154" i="1"/>
  <c r="D1151" i="1"/>
  <c r="H1151" i="1" s="1"/>
  <c r="C1151" i="1"/>
  <c r="D1150" i="1"/>
  <c r="H1150" i="1" s="1"/>
  <c r="C1150" i="1"/>
  <c r="G1150" i="1" s="1"/>
  <c r="D1149" i="1"/>
  <c r="H1149" i="1" s="1"/>
  <c r="C1149" i="1"/>
  <c r="G1149" i="1" s="1"/>
  <c r="D1148" i="1"/>
  <c r="H1148" i="1" s="1"/>
  <c r="C1148" i="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C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D1065" i="1"/>
  <c r="D1064" i="1"/>
  <c r="H1064" i="1" s="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H1056" i="1" s="1"/>
  <c r="C1056" i="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C1035" i="1"/>
  <c r="G1035" i="1" s="1"/>
  <c r="D1034" i="1"/>
  <c r="C1034" i="1"/>
  <c r="D1033" i="1"/>
  <c r="H1033" i="1" s="1"/>
  <c r="C1033" i="1"/>
  <c r="D1032" i="1"/>
  <c r="H1032" i="1" s="1"/>
  <c r="C1032" i="1"/>
  <c r="D1031" i="1"/>
  <c r="H1031" i="1" s="1"/>
  <c r="C1031" i="1"/>
  <c r="G1031" i="1" s="1"/>
  <c r="D1030" i="1"/>
  <c r="H1030" i="1" s="1"/>
  <c r="C1030" i="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D1017" i="1"/>
  <c r="H1017" i="1" s="1"/>
  <c r="C1017" i="1"/>
  <c r="G1017" i="1" s="1"/>
  <c r="D1016" i="1"/>
  <c r="H1016" i="1" s="1"/>
  <c r="C1016" i="1"/>
  <c r="G1016" i="1" s="1"/>
  <c r="D1015" i="1"/>
  <c r="H1015" i="1" s="1"/>
  <c r="C1015" i="1"/>
  <c r="D1014" i="1"/>
  <c r="C1014" i="1"/>
  <c r="D1013" i="1"/>
  <c r="C1013" i="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H1006" i="1" s="1"/>
  <c r="C1006" i="1"/>
  <c r="D1005" i="1"/>
  <c r="H1005" i="1" s="1"/>
  <c r="C1005" i="1"/>
  <c r="G1005" i="1" s="1"/>
  <c r="D1004" i="1"/>
  <c r="H1004" i="1" s="1"/>
  <c r="C1004" i="1"/>
  <c r="D1003" i="1"/>
  <c r="C1003" i="1"/>
  <c r="D1002" i="1"/>
  <c r="H1002" i="1" s="1"/>
  <c r="C1002" i="1"/>
  <c r="D1001" i="1"/>
  <c r="H1001" i="1" s="1"/>
  <c r="C1001" i="1"/>
  <c r="G1001" i="1" s="1"/>
  <c r="D1000" i="1"/>
  <c r="H1000" i="1" s="1"/>
  <c r="C1000" i="1"/>
  <c r="G1000" i="1" s="1"/>
  <c r="D999" i="1"/>
  <c r="H999" i="1" s="1"/>
  <c r="C999" i="1"/>
  <c r="G999" i="1" s="1"/>
  <c r="D998" i="1"/>
  <c r="H998" i="1" s="1"/>
  <c r="C998" i="1"/>
  <c r="D997" i="1"/>
  <c r="H997" i="1" s="1"/>
  <c r="C997" i="1"/>
  <c r="D996" i="1"/>
  <c r="H996" i="1" s="1"/>
  <c r="C996" i="1"/>
  <c r="D995" i="1"/>
  <c r="H995" i="1" s="1"/>
  <c r="C995" i="1"/>
  <c r="G995" i="1" s="1"/>
  <c r="D994" i="1"/>
  <c r="H994" i="1" s="1"/>
  <c r="C994" i="1"/>
  <c r="G994" i="1" s="1"/>
  <c r="D993" i="1"/>
  <c r="C993" i="1"/>
  <c r="D992" i="1"/>
  <c r="H992" i="1" s="1"/>
  <c r="C992" i="1"/>
  <c r="G992" i="1" s="1"/>
  <c r="D991" i="1"/>
  <c r="C991" i="1"/>
  <c r="D989" i="1"/>
  <c r="H989" i="1" s="1"/>
  <c r="C989" i="1"/>
  <c r="G989" i="1" s="1"/>
  <c r="D988" i="1"/>
  <c r="H988" i="1" s="1"/>
  <c r="C988" i="1"/>
  <c r="G988" i="1" s="1"/>
  <c r="D987" i="1"/>
  <c r="H987" i="1" s="1"/>
  <c r="C987" i="1"/>
  <c r="D986" i="1"/>
  <c r="H986" i="1" s="1"/>
  <c r="C986" i="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H812" i="1"/>
  <c r="D812" i="1"/>
  <c r="C812" i="1"/>
  <c r="G812" i="1" s="1"/>
  <c r="D811" i="1"/>
  <c r="H811" i="1" s="1"/>
  <c r="C811" i="1"/>
  <c r="H810" i="1"/>
  <c r="D810" i="1"/>
  <c r="C810" i="1"/>
  <c r="G810" i="1" s="1"/>
  <c r="D809" i="1"/>
  <c r="H809" i="1" s="1"/>
  <c r="C809" i="1"/>
  <c r="H808" i="1"/>
  <c r="D808" i="1"/>
  <c r="C808" i="1"/>
  <c r="G808" i="1" s="1"/>
  <c r="D807" i="1"/>
  <c r="H807" i="1" s="1"/>
  <c r="C807" i="1"/>
  <c r="H806" i="1"/>
  <c r="D806" i="1"/>
  <c r="C806" i="1"/>
  <c r="G806" i="1" s="1"/>
  <c r="D805" i="1"/>
  <c r="H805" i="1" s="1"/>
  <c r="C805" i="1"/>
  <c r="H804" i="1"/>
  <c r="D804" i="1"/>
  <c r="C804" i="1"/>
  <c r="G804" i="1" s="1"/>
  <c r="D803" i="1"/>
  <c r="H803" i="1" s="1"/>
  <c r="C803" i="1"/>
  <c r="H802" i="1"/>
  <c r="D802" i="1"/>
  <c r="C802" i="1"/>
  <c r="G802" i="1" s="1"/>
  <c r="D801" i="1"/>
  <c r="H801" i="1" s="1"/>
  <c r="C801" i="1"/>
  <c r="H800" i="1"/>
  <c r="D800" i="1"/>
  <c r="C800" i="1"/>
  <c r="G800" i="1" s="1"/>
  <c r="D799" i="1"/>
  <c r="H799" i="1" s="1"/>
  <c r="C799" i="1"/>
  <c r="H798" i="1"/>
  <c r="D798" i="1"/>
  <c r="C798" i="1"/>
  <c r="G798" i="1" s="1"/>
  <c r="D797" i="1"/>
  <c r="H797" i="1" s="1"/>
  <c r="C797" i="1"/>
  <c r="H796" i="1"/>
  <c r="D796" i="1"/>
  <c r="C796" i="1"/>
  <c r="G796" i="1" s="1"/>
  <c r="D795" i="1"/>
  <c r="H795" i="1" s="1"/>
  <c r="C795" i="1"/>
  <c r="H794" i="1"/>
  <c r="D794" i="1"/>
  <c r="C794" i="1"/>
  <c r="G794" i="1" s="1"/>
  <c r="D793" i="1"/>
  <c r="H793" i="1" s="1"/>
  <c r="C793" i="1"/>
  <c r="H792" i="1"/>
  <c r="D792" i="1"/>
  <c r="C792" i="1"/>
  <c r="G792" i="1" s="1"/>
  <c r="D791" i="1"/>
  <c r="H791" i="1" s="1"/>
  <c r="C791" i="1"/>
  <c r="H790" i="1"/>
  <c r="D790" i="1"/>
  <c r="C790" i="1"/>
  <c r="G790" i="1" s="1"/>
  <c r="D789" i="1"/>
  <c r="H789" i="1" s="1"/>
  <c r="C789" i="1"/>
  <c r="H788" i="1"/>
  <c r="D788" i="1"/>
  <c r="C788" i="1"/>
  <c r="G788" i="1" s="1"/>
  <c r="D787" i="1"/>
  <c r="H787" i="1" s="1"/>
  <c r="C787" i="1"/>
  <c r="H786" i="1"/>
  <c r="D786" i="1"/>
  <c r="C786" i="1"/>
  <c r="G786" i="1" s="1"/>
  <c r="D785" i="1"/>
  <c r="H785" i="1" s="1"/>
  <c r="C785" i="1"/>
  <c r="H784" i="1"/>
  <c r="D784" i="1"/>
  <c r="C784" i="1"/>
  <c r="G784" i="1" s="1"/>
  <c r="D783" i="1"/>
  <c r="H783" i="1" s="1"/>
  <c r="C783" i="1"/>
  <c r="H782" i="1"/>
  <c r="D782" i="1"/>
  <c r="C782" i="1"/>
  <c r="G782" i="1" s="1"/>
  <c r="D781" i="1"/>
  <c r="H781" i="1" s="1"/>
  <c r="C781" i="1"/>
  <c r="H780" i="1"/>
  <c r="D780" i="1"/>
  <c r="C780" i="1"/>
  <c r="G780" i="1" s="1"/>
  <c r="D779" i="1"/>
  <c r="H779" i="1" s="1"/>
  <c r="C779" i="1"/>
  <c r="H778" i="1"/>
  <c r="D778" i="1"/>
  <c r="C778" i="1"/>
  <c r="G778" i="1" s="1"/>
  <c r="D777" i="1"/>
  <c r="H777" i="1" s="1"/>
  <c r="C777" i="1"/>
  <c r="H776" i="1"/>
  <c r="D776" i="1"/>
  <c r="C776" i="1"/>
  <c r="G776" i="1" s="1"/>
  <c r="D775" i="1"/>
  <c r="H775" i="1" s="1"/>
  <c r="C775" i="1"/>
  <c r="H774" i="1"/>
  <c r="D774" i="1"/>
  <c r="C774" i="1"/>
  <c r="G774" i="1" s="1"/>
  <c r="D773" i="1"/>
  <c r="H773" i="1" s="1"/>
  <c r="C773" i="1"/>
  <c r="H772" i="1"/>
  <c r="D772" i="1"/>
  <c r="C772" i="1"/>
  <c r="G772" i="1" s="1"/>
  <c r="D771" i="1"/>
  <c r="H771" i="1" s="1"/>
  <c r="C771" i="1"/>
  <c r="H770" i="1"/>
  <c r="D770" i="1"/>
  <c r="C770" i="1"/>
  <c r="G770" i="1" s="1"/>
  <c r="D769" i="1"/>
  <c r="H769" i="1" s="1"/>
  <c r="C769" i="1"/>
  <c r="H768" i="1"/>
  <c r="D768" i="1"/>
  <c r="C768" i="1"/>
  <c r="G768" i="1" s="1"/>
  <c r="D767" i="1"/>
  <c r="H767" i="1" s="1"/>
  <c r="C767" i="1"/>
  <c r="H766" i="1"/>
  <c r="D766" i="1"/>
  <c r="C766" i="1"/>
  <c r="G766" i="1" s="1"/>
  <c r="D765" i="1"/>
  <c r="H765" i="1" s="1"/>
  <c r="C765" i="1"/>
  <c r="H764" i="1"/>
  <c r="D764" i="1"/>
  <c r="C764" i="1"/>
  <c r="G764" i="1" s="1"/>
  <c r="D763" i="1"/>
  <c r="H763" i="1" s="1"/>
  <c r="C763" i="1"/>
  <c r="H762" i="1"/>
  <c r="D762" i="1"/>
  <c r="C762" i="1"/>
  <c r="G762" i="1" s="1"/>
  <c r="D761" i="1"/>
  <c r="H761" i="1" s="1"/>
  <c r="C761" i="1"/>
  <c r="H760" i="1"/>
  <c r="D760" i="1"/>
  <c r="C760" i="1"/>
  <c r="G760" i="1" s="1"/>
  <c r="D759" i="1"/>
  <c r="H759" i="1" s="1"/>
  <c r="C759" i="1"/>
  <c r="H758" i="1"/>
  <c r="D758" i="1"/>
  <c r="C758" i="1"/>
  <c r="G758" i="1" s="1"/>
  <c r="D757" i="1"/>
  <c r="H757" i="1" s="1"/>
  <c r="C757" i="1"/>
  <c r="H756" i="1"/>
  <c r="D756" i="1"/>
  <c r="C756" i="1"/>
  <c r="G756" i="1" s="1"/>
  <c r="D755" i="1"/>
  <c r="H755" i="1" s="1"/>
  <c r="C755" i="1"/>
  <c r="H754" i="1"/>
  <c r="D754" i="1"/>
  <c r="C754" i="1"/>
  <c r="G754" i="1" s="1"/>
  <c r="D753" i="1"/>
  <c r="H753" i="1" s="1"/>
  <c r="C753" i="1"/>
  <c r="H752" i="1"/>
  <c r="D752" i="1"/>
  <c r="C752" i="1"/>
  <c r="G752" i="1" s="1"/>
  <c r="D751" i="1"/>
  <c r="H751" i="1" s="1"/>
  <c r="C751" i="1"/>
  <c r="H750" i="1"/>
  <c r="D750" i="1"/>
  <c r="C750" i="1"/>
  <c r="G750" i="1" s="1"/>
  <c r="D749" i="1"/>
  <c r="H749" i="1" s="1"/>
  <c r="C749" i="1"/>
  <c r="H748" i="1"/>
  <c r="D748" i="1"/>
  <c r="C748" i="1"/>
  <c r="G748" i="1" s="1"/>
  <c r="D747" i="1"/>
  <c r="H747" i="1" s="1"/>
  <c r="C747" i="1"/>
  <c r="H746" i="1"/>
  <c r="D746" i="1"/>
  <c r="C746" i="1"/>
  <c r="G746" i="1" s="1"/>
  <c r="D745" i="1"/>
  <c r="H745" i="1" s="1"/>
  <c r="C745" i="1"/>
  <c r="H744" i="1"/>
  <c r="D744" i="1"/>
  <c r="C744" i="1"/>
  <c r="G744" i="1" s="1"/>
  <c r="D743" i="1"/>
  <c r="H743" i="1" s="1"/>
  <c r="C743" i="1"/>
  <c r="H742" i="1"/>
  <c r="D742" i="1"/>
  <c r="C742" i="1"/>
  <c r="G742" i="1" s="1"/>
  <c r="D741" i="1"/>
  <c r="H741" i="1" s="1"/>
  <c r="C741" i="1"/>
  <c r="H740" i="1"/>
  <c r="D740" i="1"/>
  <c r="C740" i="1"/>
  <c r="G740" i="1" s="1"/>
  <c r="D739" i="1"/>
  <c r="H739" i="1" s="1"/>
  <c r="C739" i="1"/>
  <c r="H738" i="1"/>
  <c r="D738" i="1"/>
  <c r="C738" i="1"/>
  <c r="G738" i="1" s="1"/>
  <c r="D737" i="1"/>
  <c r="H737" i="1" s="1"/>
  <c r="C737" i="1"/>
  <c r="H736" i="1"/>
  <c r="D736" i="1"/>
  <c r="C736" i="1"/>
  <c r="G736" i="1" s="1"/>
  <c r="D735" i="1"/>
  <c r="H735" i="1" s="1"/>
  <c r="C735" i="1"/>
  <c r="H734" i="1"/>
  <c r="D734" i="1"/>
  <c r="C734" i="1"/>
  <c r="G734" i="1" s="1"/>
  <c r="D733" i="1"/>
  <c r="H733" i="1" s="1"/>
  <c r="C733" i="1"/>
  <c r="H732" i="1"/>
  <c r="D732" i="1"/>
  <c r="C732" i="1"/>
  <c r="G732" i="1" s="1"/>
  <c r="D731" i="1"/>
  <c r="H731" i="1" s="1"/>
  <c r="C731" i="1"/>
  <c r="H730" i="1"/>
  <c r="D730" i="1"/>
  <c r="C730" i="1"/>
  <c r="G730" i="1" s="1"/>
  <c r="D729" i="1"/>
  <c r="H729" i="1" s="1"/>
  <c r="C729" i="1"/>
  <c r="H728" i="1"/>
  <c r="D728" i="1"/>
  <c r="C728" i="1"/>
  <c r="G728" i="1" s="1"/>
  <c r="D727" i="1"/>
  <c r="H727" i="1" s="1"/>
  <c r="C727" i="1"/>
  <c r="H726" i="1"/>
  <c r="D726" i="1"/>
  <c r="C726" i="1"/>
  <c r="G726" i="1" s="1"/>
  <c r="D725" i="1"/>
  <c r="H725" i="1" s="1"/>
  <c r="C725" i="1"/>
  <c r="H724" i="1"/>
  <c r="D724" i="1"/>
  <c r="C724" i="1"/>
  <c r="G724" i="1" s="1"/>
  <c r="D723" i="1"/>
  <c r="H723" i="1" s="1"/>
  <c r="C723" i="1"/>
  <c r="H722" i="1"/>
  <c r="D722" i="1"/>
  <c r="C722" i="1"/>
  <c r="G722" i="1" s="1"/>
  <c r="D721" i="1"/>
  <c r="H721" i="1" s="1"/>
  <c r="C721" i="1"/>
  <c r="H720" i="1"/>
  <c r="D720" i="1"/>
  <c r="C720" i="1"/>
  <c r="G720" i="1" s="1"/>
  <c r="D719" i="1"/>
  <c r="H719" i="1" s="1"/>
  <c r="C719" i="1"/>
  <c r="H718" i="1"/>
  <c r="D718" i="1"/>
  <c r="C718" i="1"/>
  <c r="G718" i="1" s="1"/>
  <c r="D717" i="1"/>
  <c r="H717" i="1" s="1"/>
  <c r="C717" i="1"/>
  <c r="H716" i="1"/>
  <c r="D716" i="1"/>
  <c r="C716" i="1"/>
  <c r="G716" i="1" s="1"/>
  <c r="D715" i="1"/>
  <c r="H715" i="1" s="1"/>
  <c r="C715" i="1"/>
  <c r="H714" i="1"/>
  <c r="D714" i="1"/>
  <c r="C714" i="1"/>
  <c r="G714" i="1" s="1"/>
  <c r="D713" i="1"/>
  <c r="H713" i="1" s="1"/>
  <c r="C713" i="1"/>
  <c r="H712" i="1"/>
  <c r="D712" i="1"/>
  <c r="C712" i="1"/>
  <c r="G712" i="1" s="1"/>
  <c r="D711" i="1"/>
  <c r="H711" i="1" s="1"/>
  <c r="C711" i="1"/>
  <c r="H710" i="1"/>
  <c r="D710" i="1"/>
  <c r="C710" i="1"/>
  <c r="G710" i="1" s="1"/>
  <c r="D709" i="1"/>
  <c r="H709" i="1" s="1"/>
  <c r="C709" i="1"/>
  <c r="H708" i="1"/>
  <c r="D708" i="1"/>
  <c r="C708" i="1"/>
  <c r="G708" i="1" s="1"/>
  <c r="D707" i="1"/>
  <c r="H707" i="1" s="1"/>
  <c r="C707" i="1"/>
  <c r="H706" i="1"/>
  <c r="D706" i="1"/>
  <c r="C706" i="1"/>
  <c r="G706" i="1" s="1"/>
  <c r="D705" i="1"/>
  <c r="H705" i="1" s="1"/>
  <c r="C705" i="1"/>
  <c r="H704" i="1"/>
  <c r="D704" i="1"/>
  <c r="C704" i="1"/>
  <c r="G704" i="1" s="1"/>
  <c r="D703" i="1"/>
  <c r="H703" i="1" s="1"/>
  <c r="C703" i="1"/>
  <c r="H702" i="1"/>
  <c r="D702" i="1"/>
  <c r="C702" i="1"/>
  <c r="G702" i="1" s="1"/>
  <c r="D701" i="1"/>
  <c r="H701" i="1" s="1"/>
  <c r="C701" i="1"/>
  <c r="H700" i="1"/>
  <c r="D700" i="1"/>
  <c r="C700" i="1"/>
  <c r="G700" i="1" s="1"/>
  <c r="D699" i="1"/>
  <c r="H699" i="1" s="1"/>
  <c r="C699" i="1"/>
  <c r="H698" i="1"/>
  <c r="D698" i="1"/>
  <c r="C698" i="1"/>
  <c r="G698" i="1" s="1"/>
  <c r="D697" i="1"/>
  <c r="H697" i="1" s="1"/>
  <c r="C697" i="1"/>
  <c r="H696" i="1"/>
  <c r="D696" i="1"/>
  <c r="C696" i="1"/>
  <c r="G696" i="1" s="1"/>
  <c r="D695" i="1"/>
  <c r="H695" i="1" s="1"/>
  <c r="C695" i="1"/>
  <c r="H694" i="1"/>
  <c r="D694" i="1"/>
  <c r="C694" i="1"/>
  <c r="G694" i="1" s="1"/>
  <c r="D693" i="1"/>
  <c r="H693" i="1" s="1"/>
  <c r="C693" i="1"/>
  <c r="H692" i="1"/>
  <c r="D692" i="1"/>
  <c r="C692" i="1"/>
  <c r="G692" i="1" s="1"/>
  <c r="D691" i="1"/>
  <c r="H691" i="1" s="1"/>
  <c r="C691" i="1"/>
  <c r="H690" i="1"/>
  <c r="D690" i="1"/>
  <c r="C690" i="1"/>
  <c r="G690" i="1" s="1"/>
  <c r="D689" i="1"/>
  <c r="H689" i="1" s="1"/>
  <c r="C689" i="1"/>
  <c r="H688" i="1"/>
  <c r="D688" i="1"/>
  <c r="C688" i="1"/>
  <c r="G688" i="1" s="1"/>
  <c r="D687" i="1"/>
  <c r="H687" i="1" s="1"/>
  <c r="C687" i="1"/>
  <c r="H686" i="1"/>
  <c r="D686" i="1"/>
  <c r="C686" i="1"/>
  <c r="G686" i="1" s="1"/>
  <c r="D685" i="1"/>
  <c r="H685" i="1" s="1"/>
  <c r="C685" i="1"/>
  <c r="H684" i="1"/>
  <c r="D684" i="1"/>
  <c r="C684" i="1"/>
  <c r="G684" i="1" s="1"/>
  <c r="D683" i="1"/>
  <c r="H683" i="1" s="1"/>
  <c r="C683" i="1"/>
  <c r="H682" i="1"/>
  <c r="D682" i="1"/>
  <c r="C682" i="1"/>
  <c r="G682" i="1" s="1"/>
  <c r="D681" i="1"/>
  <c r="H681" i="1" s="1"/>
  <c r="C681" i="1"/>
  <c r="H680" i="1"/>
  <c r="D680" i="1"/>
  <c r="C680" i="1"/>
  <c r="G680" i="1" s="1"/>
  <c r="D679" i="1"/>
  <c r="H679" i="1" s="1"/>
  <c r="C679" i="1"/>
  <c r="H678" i="1"/>
  <c r="D678" i="1"/>
  <c r="C678" i="1"/>
  <c r="G678" i="1" s="1"/>
  <c r="D677" i="1"/>
  <c r="H677" i="1" s="1"/>
  <c r="C677" i="1"/>
  <c r="H676" i="1"/>
  <c r="D676" i="1"/>
  <c r="C676" i="1"/>
  <c r="G676" i="1" s="1"/>
  <c r="D675" i="1"/>
  <c r="H675" i="1" s="1"/>
  <c r="C675" i="1"/>
  <c r="H674" i="1"/>
  <c r="D674" i="1"/>
  <c r="C674" i="1"/>
  <c r="G674" i="1" s="1"/>
  <c r="D673" i="1"/>
  <c r="H673" i="1" s="1"/>
  <c r="C673" i="1"/>
  <c r="H672" i="1"/>
  <c r="D672" i="1"/>
  <c r="C672" i="1"/>
  <c r="G672" i="1" s="1"/>
  <c r="D671" i="1"/>
  <c r="H671" i="1" s="1"/>
  <c r="C671" i="1"/>
  <c r="H670" i="1"/>
  <c r="D670" i="1"/>
  <c r="C670" i="1"/>
  <c r="G670" i="1" s="1"/>
  <c r="D669" i="1"/>
  <c r="H669" i="1" s="1"/>
  <c r="C669" i="1"/>
  <c r="D668" i="1"/>
  <c r="C668" i="1"/>
  <c r="G668" i="1" s="1"/>
  <c r="D667" i="1"/>
  <c r="H667" i="1" s="1"/>
  <c r="C667" i="1"/>
  <c r="H666" i="1"/>
  <c r="D666" i="1"/>
  <c r="C666" i="1"/>
  <c r="G666" i="1" s="1"/>
  <c r="D665" i="1"/>
  <c r="H665" i="1" s="1"/>
  <c r="C665" i="1"/>
  <c r="H664" i="1"/>
  <c r="D664" i="1"/>
  <c r="C664" i="1"/>
  <c r="G664" i="1" s="1"/>
  <c r="D663" i="1"/>
  <c r="H663" i="1" s="1"/>
  <c r="C663" i="1"/>
  <c r="H662" i="1"/>
  <c r="D662" i="1"/>
  <c r="C662" i="1"/>
  <c r="G662" i="1" s="1"/>
  <c r="D661" i="1"/>
  <c r="H661" i="1" s="1"/>
  <c r="C661" i="1"/>
  <c r="H660" i="1"/>
  <c r="D660" i="1"/>
  <c r="C660" i="1"/>
  <c r="G660" i="1" s="1"/>
  <c r="D659" i="1"/>
  <c r="H659" i="1" s="1"/>
  <c r="C659" i="1"/>
  <c r="H658" i="1"/>
  <c r="D658" i="1"/>
  <c r="C658" i="1"/>
  <c r="G658" i="1" s="1"/>
  <c r="D657" i="1"/>
  <c r="H657" i="1" s="1"/>
  <c r="C657" i="1"/>
  <c r="H656" i="1"/>
  <c r="D656" i="1"/>
  <c r="C656" i="1"/>
  <c r="G656" i="1" s="1"/>
  <c r="D655" i="1"/>
  <c r="H655" i="1" s="1"/>
  <c r="C655" i="1"/>
  <c r="H654" i="1"/>
  <c r="D654" i="1"/>
  <c r="C654" i="1"/>
  <c r="G654" i="1" s="1"/>
  <c r="D653" i="1"/>
  <c r="H653" i="1" s="1"/>
  <c r="C653" i="1"/>
  <c r="H652" i="1"/>
  <c r="D652" i="1"/>
  <c r="C652" i="1"/>
  <c r="G652" i="1" s="1"/>
  <c r="D651" i="1"/>
  <c r="H651" i="1" s="1"/>
  <c r="C651" i="1"/>
  <c r="H650" i="1"/>
  <c r="D650" i="1"/>
  <c r="C650" i="1"/>
  <c r="G650" i="1" s="1"/>
  <c r="D649" i="1"/>
  <c r="C649" i="1"/>
  <c r="D648" i="1"/>
  <c r="H648" i="1" s="1"/>
  <c r="C648" i="1"/>
  <c r="G648" i="1" s="1"/>
  <c r="D647" i="1"/>
  <c r="H647" i="1" s="1"/>
  <c r="C647" i="1"/>
  <c r="D646" i="1"/>
  <c r="H646" i="1" s="1"/>
  <c r="C646" i="1"/>
  <c r="D645" i="1"/>
  <c r="H645" i="1" s="1"/>
  <c r="C645" i="1"/>
  <c r="D644" i="1"/>
  <c r="H644" i="1" s="1"/>
  <c r="C644" i="1"/>
  <c r="D643" i="1"/>
  <c r="H643" i="1" s="1"/>
  <c r="C643" i="1"/>
  <c r="D642" i="1"/>
  <c r="H642" i="1" s="1"/>
  <c r="C642" i="1"/>
  <c r="D641" i="1"/>
  <c r="H641" i="1" s="1"/>
  <c r="C641" i="1"/>
  <c r="G641" i="1" s="1"/>
  <c r="C637" i="1"/>
  <c r="D632" i="1"/>
  <c r="H632" i="1" s="1"/>
  <c r="C632" i="1"/>
  <c r="D631" i="1"/>
  <c r="H631" i="1" s="1"/>
  <c r="C631" i="1"/>
  <c r="G631" i="1" s="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H561" i="1" s="1"/>
  <c r="C561" i="1"/>
  <c r="G561" i="1" s="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H523" i="1" s="1"/>
  <c r="C523" i="1"/>
  <c r="G523" i="1" s="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H509" i="1" s="1"/>
  <c r="C509" i="1"/>
  <c r="G509" i="1" s="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H415" i="1" s="1"/>
  <c r="C415" i="1"/>
  <c r="G415" i="1" s="1"/>
  <c r="D413" i="1"/>
  <c r="H413" i="1" s="1"/>
  <c r="C413" i="1"/>
  <c r="D412" i="1"/>
  <c r="H412" i="1" s="1"/>
  <c r="C412" i="1"/>
  <c r="D411" i="1"/>
  <c r="H411" i="1" s="1"/>
  <c r="C411" i="1"/>
  <c r="D406" i="1"/>
  <c r="H406" i="1" s="1"/>
  <c r="C406" i="1"/>
  <c r="D405" i="1"/>
  <c r="H405" i="1" s="1"/>
  <c r="C405" i="1"/>
  <c r="D404" i="1"/>
  <c r="H404" i="1" s="1"/>
  <c r="C404" i="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H392" i="1"/>
  <c r="D392" i="1"/>
  <c r="C392" i="1"/>
  <c r="G392" i="1" s="1"/>
  <c r="D391" i="1"/>
  <c r="H391" i="1" s="1"/>
  <c r="C391" i="1"/>
  <c r="H390" i="1"/>
  <c r="D390" i="1"/>
  <c r="C390" i="1"/>
  <c r="G390" i="1" s="1"/>
  <c r="D389" i="1"/>
  <c r="H389" i="1" s="1"/>
  <c r="C389" i="1"/>
  <c r="H388" i="1"/>
  <c r="D388" i="1"/>
  <c r="C388" i="1"/>
  <c r="G388" i="1" s="1"/>
  <c r="D387" i="1"/>
  <c r="H387" i="1" s="1"/>
  <c r="C387" i="1"/>
  <c r="H386" i="1"/>
  <c r="D386" i="1"/>
  <c r="C386" i="1"/>
  <c r="G386" i="1" s="1"/>
  <c r="D385" i="1"/>
  <c r="H385" i="1" s="1"/>
  <c r="C385" i="1"/>
  <c r="H384" i="1"/>
  <c r="D384" i="1"/>
  <c r="C384" i="1"/>
  <c r="G384" i="1" s="1"/>
  <c r="D383" i="1"/>
  <c r="H383" i="1" s="1"/>
  <c r="C383" i="1"/>
  <c r="H382" i="1"/>
  <c r="D382" i="1"/>
  <c r="C382" i="1"/>
  <c r="G382" i="1" s="1"/>
  <c r="D381" i="1"/>
  <c r="H381" i="1" s="1"/>
  <c r="C381" i="1"/>
  <c r="H380" i="1"/>
  <c r="D380" i="1"/>
  <c r="C380" i="1"/>
  <c r="G380" i="1" s="1"/>
  <c r="D379" i="1"/>
  <c r="H379" i="1" s="1"/>
  <c r="C379" i="1"/>
  <c r="H378" i="1"/>
  <c r="D378" i="1"/>
  <c r="C378" i="1"/>
  <c r="G378" i="1" s="1"/>
  <c r="D377" i="1"/>
  <c r="H377" i="1" s="1"/>
  <c r="C377" i="1"/>
  <c r="H376" i="1"/>
  <c r="D376" i="1"/>
  <c r="C376" i="1"/>
  <c r="G376" i="1" s="1"/>
  <c r="D375" i="1"/>
  <c r="H375" i="1" s="1"/>
  <c r="C375" i="1"/>
  <c r="H374" i="1"/>
  <c r="D374" i="1"/>
  <c r="C374" i="1"/>
  <c r="G374" i="1" s="1"/>
  <c r="D373" i="1"/>
  <c r="H373" i="1" s="1"/>
  <c r="C373" i="1"/>
  <c r="H372" i="1"/>
  <c r="D372" i="1"/>
  <c r="C372" i="1"/>
  <c r="G372" i="1" s="1"/>
  <c r="D371" i="1"/>
  <c r="H371" i="1" s="1"/>
  <c r="C371" i="1"/>
  <c r="H370" i="1"/>
  <c r="D370" i="1"/>
  <c r="C370" i="1"/>
  <c r="G370" i="1" s="1"/>
  <c r="D369" i="1"/>
  <c r="H369" i="1" s="1"/>
  <c r="C369" i="1"/>
  <c r="H368" i="1"/>
  <c r="D368" i="1"/>
  <c r="C368" i="1"/>
  <c r="G368" i="1" s="1"/>
  <c r="D367" i="1"/>
  <c r="H367" i="1" s="1"/>
  <c r="C367" i="1"/>
  <c r="H366" i="1"/>
  <c r="D366" i="1"/>
  <c r="C366" i="1"/>
  <c r="G366" i="1" s="1"/>
  <c r="D365" i="1"/>
  <c r="H365" i="1" s="1"/>
  <c r="C365" i="1"/>
  <c r="D364" i="1"/>
  <c r="H364" i="1" s="1"/>
  <c r="C364" i="1"/>
  <c r="G364" i="1" s="1"/>
  <c r="D363" i="1"/>
  <c r="H363" i="1" s="1"/>
  <c r="C363" i="1"/>
  <c r="H362" i="1"/>
  <c r="D362" i="1"/>
  <c r="C362" i="1"/>
  <c r="G362" i="1" s="1"/>
  <c r="D361" i="1"/>
  <c r="H361" i="1" s="1"/>
  <c r="C361" i="1"/>
  <c r="H360" i="1"/>
  <c r="D360" i="1"/>
  <c r="C360" i="1"/>
  <c r="G360" i="1" s="1"/>
  <c r="D359" i="1"/>
  <c r="H359" i="1" s="1"/>
  <c r="C359" i="1"/>
  <c r="D358" i="1"/>
  <c r="H357" i="1"/>
  <c r="D357" i="1"/>
  <c r="C357" i="1"/>
  <c r="G357" i="1" s="1"/>
  <c r="D356" i="1"/>
  <c r="H356" i="1" s="1"/>
  <c r="C356" i="1"/>
  <c r="H355" i="1"/>
  <c r="D355" i="1"/>
  <c r="C355" i="1"/>
  <c r="G355" i="1" s="1"/>
  <c r="D354" i="1"/>
  <c r="H354" i="1" s="1"/>
  <c r="C354" i="1"/>
  <c r="H353" i="1"/>
  <c r="D353" i="1"/>
  <c r="C353" i="1"/>
  <c r="G353" i="1" s="1"/>
  <c r="D352" i="1"/>
  <c r="H352" i="1" s="1"/>
  <c r="C352" i="1"/>
  <c r="H351" i="1"/>
  <c r="D351" i="1"/>
  <c r="C351" i="1"/>
  <c r="G351" i="1" s="1"/>
  <c r="D350" i="1"/>
  <c r="H350" i="1" s="1"/>
  <c r="C350" i="1"/>
  <c r="H349" i="1"/>
  <c r="D349" i="1"/>
  <c r="C349" i="1"/>
  <c r="G349" i="1" s="1"/>
  <c r="D348" i="1"/>
  <c r="H348" i="1" s="1"/>
  <c r="C348" i="1"/>
  <c r="H347" i="1"/>
  <c r="D347" i="1"/>
  <c r="C347" i="1"/>
  <c r="G347" i="1" s="1"/>
  <c r="D346" i="1"/>
  <c r="D344" i="1"/>
  <c r="H344" i="1" s="1"/>
  <c r="C344" i="1"/>
  <c r="H343" i="1"/>
  <c r="D343" i="1"/>
  <c r="C343" i="1"/>
  <c r="G343" i="1" s="1"/>
  <c r="D342" i="1"/>
  <c r="H342" i="1" s="1"/>
  <c r="C342" i="1"/>
  <c r="H341" i="1"/>
  <c r="D341" i="1"/>
  <c r="C341" i="1"/>
  <c r="G341" i="1" s="1"/>
  <c r="D340" i="1"/>
  <c r="H340" i="1" s="1"/>
  <c r="C340" i="1"/>
  <c r="H339" i="1"/>
  <c r="D339" i="1"/>
  <c r="C339" i="1"/>
  <c r="G339" i="1" s="1"/>
  <c r="D338" i="1"/>
  <c r="H338" i="1" s="1"/>
  <c r="C338" i="1"/>
  <c r="H337" i="1"/>
  <c r="D337" i="1"/>
  <c r="C337" i="1"/>
  <c r="G337" i="1" s="1"/>
  <c r="D336" i="1"/>
  <c r="H336" i="1" s="1"/>
  <c r="C336" i="1"/>
  <c r="H335" i="1"/>
  <c r="D335" i="1"/>
  <c r="C335" i="1"/>
  <c r="G335" i="1" s="1"/>
  <c r="D334" i="1"/>
  <c r="H334" i="1" s="1"/>
  <c r="C334" i="1"/>
  <c r="H333" i="1"/>
  <c r="D333" i="1"/>
  <c r="C333" i="1"/>
  <c r="G333" i="1" s="1"/>
  <c r="D332" i="1"/>
  <c r="H332" i="1" s="1"/>
  <c r="C332" i="1"/>
  <c r="H331" i="1"/>
  <c r="D331" i="1"/>
  <c r="C331" i="1"/>
  <c r="G331" i="1" s="1"/>
  <c r="D330" i="1"/>
  <c r="H330" i="1" s="1"/>
  <c r="C330" i="1"/>
  <c r="H329" i="1"/>
  <c r="D329" i="1"/>
  <c r="C329" i="1"/>
  <c r="G329" i="1" s="1"/>
  <c r="D328" i="1"/>
  <c r="H328" i="1" s="1"/>
  <c r="C328" i="1"/>
  <c r="H327" i="1"/>
  <c r="D327" i="1"/>
  <c r="C327" i="1"/>
  <c r="G327" i="1" s="1"/>
  <c r="D326" i="1"/>
  <c r="H326" i="1" s="1"/>
  <c r="C326" i="1"/>
  <c r="H325" i="1"/>
  <c r="D325" i="1"/>
  <c r="C325" i="1"/>
  <c r="G325" i="1" s="1"/>
  <c r="D324" i="1"/>
  <c r="H324" i="1" s="1"/>
  <c r="C324" i="1"/>
  <c r="H323" i="1"/>
  <c r="D323" i="1"/>
  <c r="C323" i="1"/>
  <c r="G323" i="1" s="1"/>
  <c r="D322" i="1"/>
  <c r="H322" i="1" s="1"/>
  <c r="C322" i="1"/>
  <c r="H321" i="1"/>
  <c r="D321" i="1"/>
  <c r="C321" i="1"/>
  <c r="G321" i="1" s="1"/>
  <c r="D320" i="1"/>
  <c r="H320" i="1" s="1"/>
  <c r="C320" i="1"/>
  <c r="H319" i="1"/>
  <c r="D319" i="1"/>
  <c r="C319" i="1"/>
  <c r="G319" i="1" s="1"/>
  <c r="D318" i="1"/>
  <c r="H318" i="1" s="1"/>
  <c r="C318" i="1"/>
  <c r="H317" i="1"/>
  <c r="D317" i="1"/>
  <c r="C317" i="1"/>
  <c r="G317" i="1" s="1"/>
  <c r="D316" i="1"/>
  <c r="H316" i="1" s="1"/>
  <c r="C316" i="1"/>
  <c r="H315" i="1"/>
  <c r="D315" i="1"/>
  <c r="C315" i="1"/>
  <c r="G315" i="1" s="1"/>
  <c r="D314" i="1"/>
  <c r="H314" i="1" s="1"/>
  <c r="C314" i="1"/>
  <c r="H313" i="1"/>
  <c r="D313" i="1"/>
  <c r="C313" i="1"/>
  <c r="G313" i="1" s="1"/>
  <c r="D312" i="1"/>
  <c r="H312" i="1" s="1"/>
  <c r="C312" i="1"/>
  <c r="H311" i="1"/>
  <c r="D311" i="1"/>
  <c r="C311" i="1"/>
  <c r="G311" i="1" s="1"/>
  <c r="D310" i="1"/>
  <c r="H310" i="1" s="1"/>
  <c r="C310" i="1"/>
  <c r="H309" i="1"/>
  <c r="D309" i="1"/>
  <c r="C309" i="1"/>
  <c r="G309" i="1" s="1"/>
  <c r="D308" i="1"/>
  <c r="H308" i="1" s="1"/>
  <c r="C308" i="1"/>
  <c r="H307" i="1"/>
  <c r="D307" i="1"/>
  <c r="C307" i="1"/>
  <c r="G307" i="1" s="1"/>
  <c r="D306" i="1"/>
  <c r="D305" i="1"/>
  <c r="H305" i="1" s="1"/>
  <c r="C305" i="1"/>
  <c r="H304" i="1"/>
  <c r="D304" i="1"/>
  <c r="C304" i="1"/>
  <c r="G304" i="1" s="1"/>
  <c r="D303" i="1"/>
  <c r="H303" i="1" s="1"/>
  <c r="C303" i="1"/>
  <c r="H302" i="1"/>
  <c r="D302" i="1"/>
  <c r="C302" i="1"/>
  <c r="G302" i="1" s="1"/>
  <c r="D301" i="1"/>
  <c r="H301" i="1" s="1"/>
  <c r="C301" i="1"/>
  <c r="H300" i="1"/>
  <c r="D300" i="1"/>
  <c r="C300" i="1"/>
  <c r="G300" i="1" s="1"/>
  <c r="D299" i="1"/>
  <c r="H299" i="1" s="1"/>
  <c r="C299" i="1"/>
  <c r="H298" i="1"/>
  <c r="D298" i="1"/>
  <c r="C298" i="1"/>
  <c r="G298" i="1" s="1"/>
  <c r="D297" i="1"/>
  <c r="H297" i="1" s="1"/>
  <c r="C297" i="1"/>
  <c r="H296" i="1"/>
  <c r="D296" i="1"/>
  <c r="C296" i="1"/>
  <c r="G296" i="1" s="1"/>
  <c r="D295" i="1"/>
  <c r="H295" i="1" s="1"/>
  <c r="C295" i="1"/>
  <c r="D294" i="1"/>
  <c r="D293" i="1"/>
  <c r="D292" i="1"/>
  <c r="H292" i="1" s="1"/>
  <c r="C292" i="1"/>
  <c r="D291" i="1"/>
  <c r="H291" i="1" s="1"/>
  <c r="C291" i="1"/>
  <c r="H290" i="1"/>
  <c r="D290" i="1"/>
  <c r="C290" i="1"/>
  <c r="G290" i="1" s="1"/>
  <c r="D289" i="1"/>
  <c r="H289" i="1" s="1"/>
  <c r="C289" i="1"/>
  <c r="D288" i="1"/>
  <c r="H288" i="1" s="1"/>
  <c r="C288" i="1"/>
  <c r="D284" i="1"/>
  <c r="H284" i="1" s="1"/>
  <c r="C284" i="1"/>
  <c r="H283" i="1"/>
  <c r="D283" i="1"/>
  <c r="C283" i="1"/>
  <c r="G283" i="1" s="1"/>
  <c r="D282" i="1"/>
  <c r="H282" i="1" s="1"/>
  <c r="C282" i="1"/>
  <c r="H281" i="1"/>
  <c r="D281" i="1"/>
  <c r="C281" i="1"/>
  <c r="G281" i="1" s="1"/>
  <c r="D280" i="1"/>
  <c r="H280" i="1" s="1"/>
  <c r="C280" i="1"/>
  <c r="H279" i="1"/>
  <c r="D279" i="1"/>
  <c r="C279" i="1"/>
  <c r="G279" i="1" s="1"/>
  <c r="D278" i="1"/>
  <c r="H278" i="1" s="1"/>
  <c r="C278" i="1"/>
  <c r="H277" i="1"/>
  <c r="D277" i="1"/>
  <c r="C277" i="1"/>
  <c r="G277" i="1" s="1"/>
  <c r="D276" i="1"/>
  <c r="H276" i="1" s="1"/>
  <c r="C276" i="1"/>
  <c r="H275" i="1"/>
  <c r="D275" i="1"/>
  <c r="C275" i="1"/>
  <c r="G275" i="1" s="1"/>
  <c r="D274" i="1"/>
  <c r="H274" i="1" s="1"/>
  <c r="C274" i="1"/>
  <c r="H273" i="1"/>
  <c r="D273" i="1"/>
  <c r="C273" i="1"/>
  <c r="G273" i="1" s="1"/>
  <c r="D272" i="1"/>
  <c r="H272" i="1" s="1"/>
  <c r="C272" i="1"/>
  <c r="H271" i="1"/>
  <c r="D271" i="1"/>
  <c r="C271" i="1"/>
  <c r="G271" i="1" s="1"/>
  <c r="D270" i="1"/>
  <c r="H270" i="1" s="1"/>
  <c r="C270" i="1"/>
  <c r="H269" i="1"/>
  <c r="D269" i="1"/>
  <c r="C269" i="1"/>
  <c r="G269" i="1" s="1"/>
  <c r="D268" i="1"/>
  <c r="H268" i="1" s="1"/>
  <c r="C268" i="1"/>
  <c r="H267" i="1"/>
  <c r="D267" i="1"/>
  <c r="C267" i="1"/>
  <c r="G267" i="1" s="1"/>
  <c r="D266" i="1"/>
  <c r="H266" i="1" s="1"/>
  <c r="C266" i="1"/>
  <c r="H265" i="1"/>
  <c r="D265" i="1"/>
  <c r="C265" i="1"/>
  <c r="G265" i="1" s="1"/>
  <c r="D264" i="1"/>
  <c r="H264" i="1" s="1"/>
  <c r="C264" i="1"/>
  <c r="H263" i="1"/>
  <c r="D263" i="1"/>
  <c r="C263" i="1"/>
  <c r="G263" i="1" s="1"/>
  <c r="D262" i="1"/>
  <c r="H262" i="1" s="1"/>
  <c r="C262" i="1"/>
  <c r="H261" i="1"/>
  <c r="D261" i="1"/>
  <c r="C261" i="1"/>
  <c r="G261" i="1" s="1"/>
  <c r="D260" i="1"/>
  <c r="H260" i="1" s="1"/>
  <c r="C260" i="1"/>
  <c r="H259" i="1"/>
  <c r="D259" i="1"/>
  <c r="C259" i="1"/>
  <c r="G259" i="1" s="1"/>
  <c r="D258" i="1"/>
  <c r="H258" i="1" s="1"/>
  <c r="C258" i="1"/>
  <c r="H257" i="1"/>
  <c r="D257" i="1"/>
  <c r="C257" i="1"/>
  <c r="G257" i="1" s="1"/>
  <c r="D256" i="1"/>
  <c r="H256" i="1" s="1"/>
  <c r="C256" i="1"/>
  <c r="D255" i="1"/>
  <c r="H255" i="1" s="1"/>
  <c r="C255" i="1"/>
  <c r="D254" i="1"/>
  <c r="H254" i="1" s="1"/>
  <c r="C254" i="1"/>
  <c r="H253" i="1"/>
  <c r="D253" i="1"/>
  <c r="C253" i="1"/>
  <c r="G253" i="1" s="1"/>
  <c r="D252" i="1"/>
  <c r="H252" i="1" s="1"/>
  <c r="C252" i="1"/>
  <c r="H251" i="1"/>
  <c r="D251" i="1"/>
  <c r="C251" i="1"/>
  <c r="G251" i="1" s="1"/>
  <c r="D250" i="1"/>
  <c r="H250" i="1" s="1"/>
  <c r="C250" i="1"/>
  <c r="H249" i="1"/>
  <c r="D249" i="1"/>
  <c r="C249" i="1"/>
  <c r="G249" i="1" s="1"/>
  <c r="D247" i="1"/>
  <c r="H247" i="1" s="1"/>
  <c r="C247" i="1"/>
  <c r="H246" i="1"/>
  <c r="D246" i="1"/>
  <c r="C246" i="1"/>
  <c r="G246" i="1" s="1"/>
  <c r="D245" i="1"/>
  <c r="H245" i="1" s="1"/>
  <c r="C245" i="1"/>
  <c r="H244" i="1"/>
  <c r="D244" i="1"/>
  <c r="C244" i="1"/>
  <c r="G244" i="1" s="1"/>
  <c r="D243" i="1"/>
  <c r="H243" i="1" s="1"/>
  <c r="C243" i="1"/>
  <c r="H242" i="1"/>
  <c r="D242" i="1"/>
  <c r="C242" i="1"/>
  <c r="G242" i="1" s="1"/>
  <c r="D241" i="1"/>
  <c r="H241" i="1" s="1"/>
  <c r="C241" i="1"/>
  <c r="H240" i="1"/>
  <c r="D240" i="1"/>
  <c r="C240" i="1"/>
  <c r="G240" i="1" s="1"/>
  <c r="D239" i="1"/>
  <c r="H239" i="1" s="1"/>
  <c r="C239" i="1"/>
  <c r="H238" i="1"/>
  <c r="D238" i="1"/>
  <c r="C238" i="1"/>
  <c r="G238" i="1" s="1"/>
  <c r="D237" i="1"/>
  <c r="H237" i="1" s="1"/>
  <c r="C237" i="1"/>
  <c r="H236" i="1"/>
  <c r="D236" i="1"/>
  <c r="C236" i="1"/>
  <c r="G236" i="1" s="1"/>
  <c r="D235" i="1"/>
  <c r="H235" i="1" s="1"/>
  <c r="C235" i="1"/>
  <c r="H234" i="1"/>
  <c r="D234" i="1"/>
  <c r="C234" i="1"/>
  <c r="G234" i="1" s="1"/>
  <c r="D233" i="1"/>
  <c r="H233" i="1" s="1"/>
  <c r="C233" i="1"/>
  <c r="H232" i="1"/>
  <c r="D232" i="1"/>
  <c r="C232" i="1"/>
  <c r="G232" i="1" s="1"/>
  <c r="D231" i="1"/>
  <c r="H231" i="1" s="1"/>
  <c r="C231" i="1"/>
  <c r="H230" i="1"/>
  <c r="D230" i="1"/>
  <c r="C230" i="1"/>
  <c r="G230" i="1" s="1"/>
  <c r="D229" i="1"/>
  <c r="H229" i="1" s="1"/>
  <c r="C229" i="1"/>
  <c r="H228" i="1"/>
  <c r="D228" i="1"/>
  <c r="C228" i="1"/>
  <c r="G228" i="1" s="1"/>
  <c r="D227" i="1"/>
  <c r="H227" i="1" s="1"/>
  <c r="C227" i="1"/>
  <c r="H226" i="1"/>
  <c r="D226" i="1"/>
  <c r="C226" i="1"/>
  <c r="G226" i="1" s="1"/>
  <c r="D225" i="1"/>
  <c r="H225" i="1" s="1"/>
  <c r="C225" i="1"/>
  <c r="H224" i="1"/>
  <c r="D224" i="1"/>
  <c r="C224" i="1"/>
  <c r="G224" i="1" s="1"/>
  <c r="D223" i="1"/>
  <c r="H223" i="1" s="1"/>
  <c r="C223" i="1"/>
  <c r="H222" i="1"/>
  <c r="D222" i="1"/>
  <c r="C222" i="1"/>
  <c r="G222" i="1" s="1"/>
  <c r="D221" i="1"/>
  <c r="H221" i="1" s="1"/>
  <c r="C221" i="1"/>
  <c r="D220" i="1"/>
  <c r="H219" i="1"/>
  <c r="D219" i="1"/>
  <c r="C219" i="1"/>
  <c r="G219" i="1" s="1"/>
  <c r="D218" i="1"/>
  <c r="H218" i="1" s="1"/>
  <c r="C218" i="1"/>
  <c r="H217" i="1"/>
  <c r="D217" i="1"/>
  <c r="C217" i="1"/>
  <c r="G217" i="1" s="1"/>
  <c r="D216" i="1"/>
  <c r="H216" i="1" s="1"/>
  <c r="C216" i="1"/>
  <c r="H215" i="1"/>
  <c r="D215" i="1"/>
  <c r="C215" i="1"/>
  <c r="G215" i="1" s="1"/>
  <c r="D214" i="1"/>
  <c r="H214" i="1" s="1"/>
  <c r="C214" i="1"/>
  <c r="H213" i="1"/>
  <c r="D213" i="1"/>
  <c r="C213" i="1"/>
  <c r="G213" i="1" s="1"/>
  <c r="D212" i="1"/>
  <c r="H212" i="1" s="1"/>
  <c r="C212" i="1"/>
  <c r="H211" i="1"/>
  <c r="D211" i="1"/>
  <c r="C211" i="1"/>
  <c r="G211" i="1" s="1"/>
  <c r="D210" i="1"/>
  <c r="H210" i="1" s="1"/>
  <c r="C210" i="1"/>
  <c r="H209" i="1"/>
  <c r="D209" i="1"/>
  <c r="C209" i="1"/>
  <c r="G209" i="1" s="1"/>
  <c r="D208" i="1"/>
  <c r="H208" i="1" s="1"/>
  <c r="C208" i="1"/>
  <c r="H207" i="1"/>
  <c r="D207" i="1"/>
  <c r="C207" i="1"/>
  <c r="G207" i="1" s="1"/>
  <c r="D206" i="1"/>
  <c r="H206" i="1" s="1"/>
  <c r="C206" i="1"/>
  <c r="H205" i="1"/>
  <c r="D205" i="1"/>
  <c r="C205" i="1"/>
  <c r="G205" i="1" s="1"/>
  <c r="D204" i="1"/>
  <c r="H204" i="1" s="1"/>
  <c r="C204" i="1"/>
  <c r="H203" i="1"/>
  <c r="D203" i="1"/>
  <c r="C203" i="1"/>
  <c r="G203" i="1" s="1"/>
  <c r="D202" i="1"/>
  <c r="H202" i="1" s="1"/>
  <c r="C202" i="1"/>
  <c r="H201" i="1"/>
  <c r="D201" i="1"/>
  <c r="C201" i="1"/>
  <c r="G201" i="1" s="1"/>
  <c r="D200" i="1"/>
  <c r="H200" i="1" s="1"/>
  <c r="C200" i="1"/>
  <c r="H199" i="1"/>
  <c r="D199" i="1"/>
  <c r="C199" i="1"/>
  <c r="G199" i="1" s="1"/>
  <c r="D198" i="1"/>
  <c r="H198" i="1" s="1"/>
  <c r="C198" i="1"/>
  <c r="H197" i="1"/>
  <c r="D197" i="1"/>
  <c r="C197" i="1"/>
  <c r="G197" i="1" s="1"/>
  <c r="D196" i="1"/>
  <c r="H196" i="1" s="1"/>
  <c r="C196" i="1"/>
  <c r="H195" i="1"/>
  <c r="D195" i="1"/>
  <c r="C195" i="1"/>
  <c r="G195" i="1" s="1"/>
  <c r="D194" i="1"/>
  <c r="H194" i="1" s="1"/>
  <c r="C194" i="1"/>
  <c r="H193" i="1"/>
  <c r="D193" i="1"/>
  <c r="C193" i="1"/>
  <c r="G193" i="1" s="1"/>
  <c r="D192" i="1"/>
  <c r="D191" i="1"/>
  <c r="H191" i="1" s="1"/>
  <c r="C191" i="1"/>
  <c r="H190" i="1"/>
  <c r="D190" i="1"/>
  <c r="C190" i="1"/>
  <c r="G190" i="1" s="1"/>
  <c r="D189" i="1"/>
  <c r="H189" i="1" s="1"/>
  <c r="C189" i="1"/>
  <c r="H188" i="1"/>
  <c r="D188" i="1"/>
  <c r="C188" i="1"/>
  <c r="G188" i="1" s="1"/>
  <c r="D187" i="1"/>
  <c r="H187" i="1" s="1"/>
  <c r="C187" i="1"/>
  <c r="H186" i="1"/>
  <c r="D186" i="1"/>
  <c r="C186" i="1"/>
  <c r="G186" i="1" s="1"/>
  <c r="D185" i="1"/>
  <c r="H185" i="1" s="1"/>
  <c r="C185" i="1"/>
  <c r="D184" i="1"/>
  <c r="H184" i="1" s="1"/>
  <c r="C184" i="1"/>
  <c r="D183" i="1"/>
  <c r="H183" i="1" s="1"/>
  <c r="C183" i="1"/>
  <c r="H182" i="1"/>
  <c r="D182" i="1"/>
  <c r="C182" i="1"/>
  <c r="G182" i="1" s="1"/>
  <c r="D181" i="1"/>
  <c r="H181" i="1" s="1"/>
  <c r="C181" i="1"/>
  <c r="H180" i="1"/>
  <c r="D180" i="1"/>
  <c r="C180" i="1"/>
  <c r="G180" i="1" s="1"/>
  <c r="D179" i="1"/>
  <c r="H179" i="1" s="1"/>
  <c r="C179" i="1"/>
  <c r="H178" i="1"/>
  <c r="D178" i="1"/>
  <c r="C178" i="1"/>
  <c r="G178" i="1" s="1"/>
  <c r="D177" i="1"/>
  <c r="H177" i="1" s="1"/>
  <c r="C177" i="1"/>
  <c r="H176" i="1"/>
  <c r="D176" i="1"/>
  <c r="C176" i="1"/>
  <c r="G176" i="1" s="1"/>
  <c r="D175" i="1"/>
  <c r="H175" i="1" s="1"/>
  <c r="C175" i="1"/>
  <c r="H174" i="1"/>
  <c r="D174" i="1"/>
  <c r="C174" i="1"/>
  <c r="G174" i="1" s="1"/>
  <c r="D173" i="1"/>
  <c r="H173" i="1" s="1"/>
  <c r="C173" i="1"/>
  <c r="H172" i="1"/>
  <c r="D172" i="1"/>
  <c r="C172" i="1"/>
  <c r="G172" i="1" s="1"/>
  <c r="D171" i="1"/>
  <c r="H171" i="1" s="1"/>
  <c r="C171" i="1"/>
  <c r="H170" i="1"/>
  <c r="D170" i="1"/>
  <c r="C170" i="1"/>
  <c r="G170" i="1" s="1"/>
  <c r="D169" i="1"/>
  <c r="H169" i="1" s="1"/>
  <c r="C169" i="1"/>
  <c r="H168" i="1"/>
  <c r="D168" i="1"/>
  <c r="C168" i="1"/>
  <c r="G168" i="1" s="1"/>
  <c r="D167" i="1"/>
  <c r="H167" i="1" s="1"/>
  <c r="C167" i="1"/>
  <c r="H166" i="1"/>
  <c r="D166" i="1"/>
  <c r="C166" i="1"/>
  <c r="G166" i="1" s="1"/>
  <c r="D165" i="1"/>
  <c r="H165" i="1" s="1"/>
  <c r="C165" i="1"/>
  <c r="D164" i="1"/>
  <c r="C164" i="1"/>
  <c r="G164" i="1" s="1"/>
  <c r="D163" i="1"/>
  <c r="C163" i="1"/>
  <c r="H163" i="1" s="1"/>
  <c r="D162" i="1"/>
  <c r="C162" i="1"/>
  <c r="H162" i="1" s="1"/>
  <c r="D161" i="1"/>
  <c r="C161" i="1"/>
  <c r="H161" i="1" s="1"/>
  <c r="D160" i="1"/>
  <c r="C160" i="1"/>
  <c r="H160" i="1" s="1"/>
  <c r="C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G138" i="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D125" i="1"/>
  <c r="C125" i="1"/>
  <c r="D124" i="1"/>
  <c r="C124" i="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G100" i="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G71" i="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G43" i="1"/>
  <c r="D43" i="1"/>
  <c r="C43" i="1"/>
  <c r="H43" i="1" s="1"/>
  <c r="D42" i="1"/>
  <c r="C42" i="1"/>
  <c r="H42" i="1" s="1"/>
  <c r="D41" i="1"/>
  <c r="C41" i="1"/>
  <c r="H41" i="1" s="1"/>
  <c r="D40" i="1"/>
  <c r="D39" i="1"/>
  <c r="C39" i="1"/>
  <c r="H39" i="1" s="1"/>
  <c r="D38" i="1"/>
  <c r="C38" i="1"/>
  <c r="H38" i="1" s="1"/>
  <c r="G37" i="1"/>
  <c r="D37" i="1"/>
  <c r="C37" i="1"/>
  <c r="H37" i="1" s="1"/>
  <c r="D36" i="1"/>
  <c r="C36" i="1"/>
  <c r="H36" i="1" s="1"/>
  <c r="D35" i="1"/>
  <c r="C35" i="1"/>
  <c r="H35" i="1" s="1"/>
  <c r="D34" i="1"/>
  <c r="C34" i="1"/>
  <c r="H34" i="1" s="1"/>
  <c r="D33" i="1"/>
  <c r="C33" i="1"/>
  <c r="H33" i="1" s="1"/>
  <c r="G32" i="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G12" i="1"/>
  <c r="D12" i="1"/>
  <c r="C12" i="1"/>
  <c r="H12" i="1" s="1"/>
  <c r="D11" i="1"/>
  <c r="C11" i="1"/>
  <c r="H11" i="1" s="1"/>
  <c r="D10" i="1"/>
  <c r="C10" i="1"/>
  <c r="H10" i="1" s="1"/>
  <c r="D9" i="1"/>
  <c r="C9" i="1"/>
  <c r="H9" i="1" s="1"/>
  <c r="G8" i="1"/>
  <c r="D8" i="1"/>
  <c r="C8" i="1"/>
  <c r="H8" i="1" s="1"/>
  <c r="D7" i="1"/>
  <c r="C7" i="1"/>
  <c r="H7" i="1" s="1"/>
  <c r="D6" i="1"/>
  <c r="C6" i="1"/>
  <c r="H6" i="1" s="1"/>
  <c r="D5" i="1"/>
  <c r="C5" i="1"/>
  <c r="H5" i="1" s="1"/>
  <c r="D4" i="1"/>
  <c r="C4" i="1"/>
  <c r="H4" i="1" s="1"/>
  <c r="D3" i="1"/>
  <c r="C3" i="1"/>
  <c r="H3" i="1" s="1"/>
  <c r="E293" i="9" l="1"/>
  <c r="B293" i="9" s="1"/>
  <c r="E297" i="9"/>
  <c r="B297" i="9" s="1"/>
  <c r="E299" i="9"/>
  <c r="B299" i="9" s="1"/>
  <c r="E32" i="9"/>
  <c r="B32" i="9" s="1"/>
  <c r="E27" i="9"/>
  <c r="B27" i="9" s="1"/>
  <c r="E33" i="9"/>
  <c r="B33" i="9" s="1"/>
  <c r="E302" i="9"/>
  <c r="B302" i="9" s="1"/>
  <c r="E285" i="9"/>
  <c r="B285" i="9" s="1"/>
  <c r="F215" i="9"/>
  <c r="E287" i="9"/>
  <c r="B287" i="9" s="1"/>
  <c r="H1436" i="1"/>
  <c r="G1420" i="1"/>
  <c r="H1409" i="1"/>
  <c r="D114" i="6"/>
  <c r="H1576" i="1"/>
  <c r="H1578" i="1"/>
  <c r="G1565" i="1"/>
  <c r="H1566" i="1"/>
  <c r="H1530" i="1"/>
  <c r="G1531" i="1"/>
  <c r="D49" i="8"/>
  <c r="C1524" i="1" s="1"/>
  <c r="H1264" i="1"/>
  <c r="H1218" i="1"/>
  <c r="H1216" i="1"/>
  <c r="H1217" i="1"/>
  <c r="H1236" i="1"/>
  <c r="H1237" i="1"/>
  <c r="H1229" i="1"/>
  <c r="E282" i="9"/>
  <c r="B282" i="9" s="1"/>
  <c r="E281" i="9"/>
  <c r="B281" i="9" s="1"/>
  <c r="H1034" i="1"/>
  <c r="H1035" i="1"/>
  <c r="H1013" i="1"/>
  <c r="H1014" i="1"/>
  <c r="H1003" i="1"/>
  <c r="D12" i="5"/>
  <c r="C990" i="1" s="1"/>
  <c r="H991" i="1"/>
  <c r="H993" i="1"/>
  <c r="G632" i="1"/>
  <c r="E295" i="9"/>
  <c r="B295" i="9" s="1"/>
  <c r="H668" i="1"/>
  <c r="G647" i="1"/>
  <c r="G646" i="1"/>
  <c r="G644" i="1"/>
  <c r="G643" i="1"/>
  <c r="G642" i="1"/>
  <c r="G645" i="1"/>
  <c r="G406" i="1"/>
  <c r="G404" i="1"/>
  <c r="G292" i="1"/>
  <c r="G413" i="1"/>
  <c r="E286" i="9"/>
  <c r="B286" i="9" s="1"/>
  <c r="E292" i="9"/>
  <c r="B292" i="9" s="1"/>
  <c r="E300" i="9"/>
  <c r="B300" i="9" s="1"/>
  <c r="G1499" i="1"/>
  <c r="G1507" i="1"/>
  <c r="G1503" i="1"/>
  <c r="G1501" i="1"/>
  <c r="G1489" i="1"/>
  <c r="G1485" i="1"/>
  <c r="H1481" i="1"/>
  <c r="G1481" i="1"/>
  <c r="G1483" i="1"/>
  <c r="G1227" i="1"/>
  <c r="E245" i="5"/>
  <c r="D1222" i="1" s="1"/>
  <c r="H1222" i="1" s="1"/>
  <c r="F250" i="5"/>
  <c r="F239" i="5"/>
  <c r="G1166" i="1"/>
  <c r="G1165" i="1"/>
  <c r="G1156" i="1"/>
  <c r="G1154" i="1"/>
  <c r="G1155" i="1"/>
  <c r="G1148" i="1"/>
  <c r="G1151" i="1"/>
  <c r="G1056" i="1"/>
  <c r="G1034" i="1"/>
  <c r="G1033" i="1"/>
  <c r="G1030" i="1"/>
  <c r="G1032" i="1"/>
  <c r="G1018" i="1"/>
  <c r="G1006" i="1"/>
  <c r="G996" i="1"/>
  <c r="G1015" i="1"/>
  <c r="F35" i="5"/>
  <c r="G1013" i="1"/>
  <c r="G1014" i="1"/>
  <c r="G1004" i="1"/>
  <c r="G1003" i="1"/>
  <c r="E12" i="5"/>
  <c r="D990" i="1" s="1"/>
  <c r="F19" i="5"/>
  <c r="G1002" i="1"/>
  <c r="G997" i="1"/>
  <c r="G998" i="1"/>
  <c r="G991" i="1"/>
  <c r="G993" i="1"/>
  <c r="F13" i="5"/>
  <c r="G986" i="1"/>
  <c r="G987" i="1"/>
  <c r="G405" i="1"/>
  <c r="G412" i="1"/>
  <c r="E644" i="4"/>
  <c r="D638" i="1" s="1"/>
  <c r="G288" i="1"/>
  <c r="G411" i="1"/>
  <c r="F134" i="4"/>
  <c r="F128" i="4"/>
  <c r="H126" i="1"/>
  <c r="H124" i="1"/>
  <c r="H125" i="1"/>
  <c r="F217" i="9"/>
  <c r="B217" i="9" s="1"/>
  <c r="F391" i="4"/>
  <c r="G821" i="1"/>
  <c r="G255" i="1"/>
  <c r="F259" i="4"/>
  <c r="F223" i="9"/>
  <c r="G184" i="1"/>
  <c r="F188" i="4"/>
  <c r="F219" i="9"/>
  <c r="E163" i="4"/>
  <c r="D159" i="1" s="1"/>
  <c r="H159" i="1" s="1"/>
  <c r="F177" i="4"/>
  <c r="F169" i="4"/>
  <c r="F164" i="4"/>
  <c r="D148" i="1"/>
  <c r="F159" i="4"/>
  <c r="G9" i="1"/>
  <c r="G16" i="1"/>
  <c r="G22" i="1"/>
  <c r="G23" i="1"/>
  <c r="G33" i="1"/>
  <c r="G36" i="1"/>
  <c r="G39" i="1"/>
  <c r="G42" i="1"/>
  <c r="G51" i="1"/>
  <c r="G52" i="1"/>
  <c r="G59" i="1"/>
  <c r="G69" i="1"/>
  <c r="G80" i="1"/>
  <c r="G83" i="1"/>
  <c r="G86" i="1"/>
  <c r="G87" i="1"/>
  <c r="G90" i="1"/>
  <c r="G91" i="1"/>
  <c r="G94" i="1"/>
  <c r="G97" i="1"/>
  <c r="G99" i="1"/>
  <c r="G106" i="1"/>
  <c r="G108" i="1"/>
  <c r="G111" i="1"/>
  <c r="G113" i="1"/>
  <c r="G119" i="1"/>
  <c r="G132" i="1"/>
  <c r="G141" i="1"/>
  <c r="G160" i="1"/>
  <c r="G161" i="1"/>
  <c r="G162" i="1"/>
  <c r="H164" i="1"/>
  <c r="G3" i="1"/>
  <c r="G4" i="1"/>
  <c r="G5" i="1"/>
  <c r="G6" i="1"/>
  <c r="G7" i="1"/>
  <c r="G10" i="1"/>
  <c r="G11" i="1"/>
  <c r="G13" i="1"/>
  <c r="G14" i="1"/>
  <c r="G15" i="1"/>
  <c r="G17" i="1"/>
  <c r="G18" i="1"/>
  <c r="G19" i="1"/>
  <c r="G20" i="1"/>
  <c r="G21" i="1"/>
  <c r="G24" i="1"/>
  <c r="G25" i="1"/>
  <c r="G26" i="1"/>
  <c r="G27" i="1"/>
  <c r="G28" i="1"/>
  <c r="G29" i="1"/>
  <c r="G30" i="1"/>
  <c r="G31" i="1"/>
  <c r="G34" i="1"/>
  <c r="G35" i="1"/>
  <c r="G38" i="1"/>
  <c r="G41" i="1"/>
  <c r="G44" i="1"/>
  <c r="G45" i="1"/>
  <c r="G47" i="1"/>
  <c r="G48" i="1"/>
  <c r="G49" i="1"/>
  <c r="G50" i="1"/>
  <c r="G53" i="1"/>
  <c r="G54" i="1"/>
  <c r="G55" i="1"/>
  <c r="G56" i="1"/>
  <c r="G57" i="1"/>
  <c r="G58" i="1"/>
  <c r="G60" i="1"/>
  <c r="G61" i="1"/>
  <c r="G62" i="1"/>
  <c r="G63" i="1"/>
  <c r="G64" i="1"/>
  <c r="G65" i="1"/>
  <c r="G66" i="1"/>
  <c r="G67" i="1"/>
  <c r="G68" i="1"/>
  <c r="G70" i="1"/>
  <c r="G72" i="1"/>
  <c r="G73" i="1"/>
  <c r="G74" i="1"/>
  <c r="G75" i="1"/>
  <c r="G76" i="1"/>
  <c r="G77" i="1"/>
  <c r="G79" i="1"/>
  <c r="G81" i="1"/>
  <c r="G82" i="1"/>
  <c r="G84" i="1"/>
  <c r="G85" i="1"/>
  <c r="G88" i="1"/>
  <c r="G89" i="1"/>
  <c r="G92" i="1"/>
  <c r="G93" i="1"/>
  <c r="G95" i="1"/>
  <c r="G96" i="1"/>
  <c r="G98" i="1"/>
  <c r="G101" i="1"/>
  <c r="G103" i="1"/>
  <c r="G104" i="1"/>
  <c r="G105" i="1"/>
  <c r="G107" i="1"/>
  <c r="G109" i="1"/>
  <c r="G110" i="1"/>
  <c r="G112" i="1"/>
  <c r="G114" i="1"/>
  <c r="G115" i="1"/>
  <c r="G116" i="1"/>
  <c r="G117" i="1"/>
  <c r="G118" i="1"/>
  <c r="G121" i="1"/>
  <c r="G122" i="1"/>
  <c r="G123" i="1"/>
  <c r="G124" i="1"/>
  <c r="G125" i="1"/>
  <c r="G126" i="1"/>
  <c r="G127" i="1"/>
  <c r="G128" i="1"/>
  <c r="G129" i="1"/>
  <c r="G130" i="1"/>
  <c r="G131" i="1"/>
  <c r="G133" i="1"/>
  <c r="G134" i="1"/>
  <c r="G135" i="1"/>
  <c r="G136" i="1"/>
  <c r="G137" i="1"/>
  <c r="G139" i="1"/>
  <c r="G140" i="1"/>
  <c r="G142" i="1"/>
  <c r="G143" i="1"/>
  <c r="G144" i="1"/>
  <c r="G145" i="1"/>
  <c r="G146" i="1"/>
  <c r="G149" i="1"/>
  <c r="G150" i="1"/>
  <c r="G151" i="1"/>
  <c r="G152" i="1"/>
  <c r="G153" i="1"/>
  <c r="G154" i="1"/>
  <c r="G155" i="1"/>
  <c r="G156" i="1"/>
  <c r="G157" i="1"/>
  <c r="G158" i="1"/>
  <c r="G163" i="1"/>
  <c r="G165" i="1"/>
  <c r="G167" i="1"/>
  <c r="G169" i="1"/>
  <c r="G171" i="1"/>
  <c r="G173" i="1"/>
  <c r="G175" i="1"/>
  <c r="G177" i="1"/>
  <c r="G179" i="1"/>
  <c r="G181" i="1"/>
  <c r="G183" i="1"/>
  <c r="G185" i="1"/>
  <c r="G187" i="1"/>
  <c r="G189" i="1"/>
  <c r="G191" i="1"/>
  <c r="G194" i="1"/>
  <c r="G196" i="1"/>
  <c r="G198" i="1"/>
  <c r="G200" i="1"/>
  <c r="G202" i="1"/>
  <c r="G204" i="1"/>
  <c r="G206" i="1"/>
  <c r="G208" i="1"/>
  <c r="G210" i="1"/>
  <c r="G212" i="1"/>
  <c r="G214" i="1"/>
  <c r="G216" i="1"/>
  <c r="G218" i="1"/>
  <c r="G221" i="1"/>
  <c r="G223" i="1"/>
  <c r="G225" i="1"/>
  <c r="G227" i="1"/>
  <c r="G229" i="1"/>
  <c r="G231" i="1"/>
  <c r="G233" i="1"/>
  <c r="G235" i="1"/>
  <c r="G237" i="1"/>
  <c r="G239" i="1"/>
  <c r="G241" i="1"/>
  <c r="G243" i="1"/>
  <c r="G245" i="1"/>
  <c r="G247" i="1"/>
  <c r="G250" i="1"/>
  <c r="G252" i="1"/>
  <c r="G254" i="1"/>
  <c r="G256" i="1"/>
  <c r="G258" i="1"/>
  <c r="G260" i="1"/>
  <c r="G262" i="1"/>
  <c r="G264" i="1"/>
  <c r="G266" i="1"/>
  <c r="G268" i="1"/>
  <c r="G270" i="1"/>
  <c r="G272" i="1"/>
  <c r="G274" i="1"/>
  <c r="G276" i="1"/>
  <c r="G278" i="1"/>
  <c r="G280" i="1"/>
  <c r="G282" i="1"/>
  <c r="G284" i="1"/>
  <c r="G289" i="1"/>
  <c r="G291" i="1"/>
  <c r="G295" i="1"/>
  <c r="G297" i="1"/>
  <c r="G299" i="1"/>
  <c r="G301" i="1"/>
  <c r="G303" i="1"/>
  <c r="G305" i="1"/>
  <c r="G308" i="1"/>
  <c r="G310" i="1"/>
  <c r="G312" i="1"/>
  <c r="G314" i="1"/>
  <c r="G316" i="1"/>
  <c r="G318" i="1"/>
  <c r="G320" i="1"/>
  <c r="G322" i="1"/>
  <c r="G324" i="1"/>
  <c r="G326" i="1"/>
  <c r="G328" i="1"/>
  <c r="G330" i="1"/>
  <c r="G332" i="1"/>
  <c r="G334" i="1"/>
  <c r="G336" i="1"/>
  <c r="G338" i="1"/>
  <c r="G340" i="1"/>
  <c r="G342" i="1"/>
  <c r="G344" i="1"/>
  <c r="G348" i="1"/>
  <c r="G350" i="1"/>
  <c r="G352" i="1"/>
  <c r="G354" i="1"/>
  <c r="G356" i="1"/>
  <c r="G359" i="1"/>
  <c r="G361" i="1"/>
  <c r="G363" i="1"/>
  <c r="G365" i="1"/>
  <c r="G367" i="1"/>
  <c r="G369" i="1"/>
  <c r="G371" i="1"/>
  <c r="G373" i="1"/>
  <c r="G375" i="1"/>
  <c r="G377" i="1"/>
  <c r="G379" i="1"/>
  <c r="G381" i="1"/>
  <c r="G383" i="1"/>
  <c r="G385" i="1"/>
  <c r="G387" i="1"/>
  <c r="G389" i="1"/>
  <c r="G391" i="1"/>
  <c r="G649" i="1"/>
  <c r="H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1184" i="1"/>
  <c r="H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0" i="1"/>
  <c r="G1302" i="1"/>
  <c r="G1304" i="1"/>
  <c r="G1306" i="1"/>
  <c r="G1308" i="1"/>
  <c r="G1310" i="1"/>
  <c r="G1312" i="1"/>
  <c r="G1314" i="1"/>
  <c r="G1316" i="1"/>
  <c r="G1318" i="1"/>
  <c r="G1320" i="1"/>
  <c r="G1322" i="1"/>
  <c r="G1395" i="1"/>
  <c r="H1395" i="1"/>
  <c r="G1397" i="1"/>
  <c r="G1399" i="1"/>
  <c r="G1401" i="1"/>
  <c r="G1403" i="1"/>
  <c r="G1405" i="1"/>
  <c r="G1407" i="1"/>
  <c r="G1409" i="1"/>
  <c r="G1411" i="1"/>
  <c r="G1413" i="1"/>
  <c r="G1415" i="1"/>
  <c r="G1417" i="1"/>
  <c r="G1419" i="1"/>
  <c r="G1421" i="1"/>
  <c r="G1424" i="1"/>
  <c r="G1426" i="1"/>
  <c r="G1428" i="1"/>
  <c r="G1430" i="1"/>
  <c r="G1432" i="1"/>
  <c r="G1434" i="1"/>
  <c r="G1437" i="1"/>
  <c r="G1439" i="1"/>
  <c r="I1439" i="1" s="1"/>
  <c r="H1439" i="1"/>
  <c r="G1440" i="1"/>
  <c r="I1440" i="1" s="1"/>
  <c r="H1440" i="1"/>
  <c r="G1441" i="1"/>
  <c r="I1441" i="1" s="1"/>
  <c r="H1441" i="1"/>
  <c r="G1442" i="1"/>
  <c r="I1442" i="1" s="1"/>
  <c r="H1442" i="1"/>
  <c r="G1443" i="1"/>
  <c r="I1443" i="1" s="1"/>
  <c r="H1443" i="1"/>
  <c r="G1444" i="1"/>
  <c r="I1444" i="1" s="1"/>
  <c r="H1444" i="1"/>
  <c r="J144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H1480" i="1"/>
  <c r="H1482" i="1"/>
  <c r="H1484" i="1"/>
  <c r="H1486" i="1"/>
  <c r="H1488" i="1"/>
  <c r="H1490" i="1"/>
  <c r="H1492" i="1"/>
  <c r="H1494" i="1"/>
  <c r="H1496" i="1"/>
  <c r="H1498" i="1"/>
  <c r="H1500" i="1"/>
  <c r="H1502" i="1"/>
  <c r="H1504" i="1"/>
  <c r="H1506" i="1"/>
  <c r="H1508" i="1"/>
  <c r="H1510" i="1"/>
  <c r="H1512" i="1"/>
  <c r="H1514" i="1"/>
  <c r="H1516" i="1"/>
  <c r="F8" i="4"/>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E6" i="4"/>
  <c r="E350" i="4"/>
  <c r="E407" i="4" s="1"/>
  <c r="D402" i="1" s="1"/>
  <c r="E420" i="4"/>
  <c r="E528" i="4"/>
  <c r="D44" i="4"/>
  <c r="D50" i="4"/>
  <c r="D82" i="4"/>
  <c r="D106" i="4"/>
  <c r="D124" i="4"/>
  <c r="D152" i="4"/>
  <c r="D196" i="4"/>
  <c r="D224" i="4"/>
  <c r="D252" i="4"/>
  <c r="D299" i="4"/>
  <c r="D311" i="4"/>
  <c r="D351" i="4"/>
  <c r="D363" i="4"/>
  <c r="E643" i="4"/>
  <c r="D637" i="1" s="1"/>
  <c r="H637" i="1" s="1"/>
  <c r="D644" i="4"/>
  <c r="F417" i="4"/>
  <c r="D472" i="4"/>
  <c r="D484" i="4"/>
  <c r="H307" i="9"/>
  <c r="E176" i="5"/>
  <c r="G1445" i="1"/>
  <c r="F643" i="4"/>
  <c r="F416" i="4"/>
  <c r="D593" i="4"/>
  <c r="E143" i="9"/>
  <c r="B143" i="9" s="1"/>
  <c r="F603" i="4"/>
  <c r="D625" i="4"/>
  <c r="D7" i="5"/>
  <c r="D69" i="5"/>
  <c r="D87" i="5"/>
  <c r="E146" i="5"/>
  <c r="D1124" i="1" s="1"/>
  <c r="H1124" i="1" s="1"/>
  <c r="E290" i="9"/>
  <c r="B290" i="9" s="1"/>
  <c r="F149" i="5"/>
  <c r="D190" i="5"/>
  <c r="D176" i="5" s="1"/>
  <c r="D206" i="5"/>
  <c r="D238" i="5"/>
  <c r="D258" i="5"/>
  <c r="D5" i="6"/>
  <c r="D35" i="6"/>
  <c r="D89" i="6"/>
  <c r="D129" i="6"/>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L192" i="9"/>
  <c r="F192"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G193" i="9"/>
  <c r="E193" i="9" s="1"/>
  <c r="B193" i="9" s="1"/>
  <c r="G166" i="9"/>
  <c r="E166" i="9" s="1"/>
  <c r="B166" i="9" s="1"/>
  <c r="H165" i="9"/>
  <c r="I10" i="9"/>
  <c r="F88" i="5"/>
  <c r="E307" i="9"/>
  <c r="B307" i="9" s="1"/>
  <c r="F177" i="5"/>
  <c r="B315" i="9"/>
  <c r="E314" i="9"/>
  <c r="I10" i="3" s="1"/>
  <c r="D42" i="8"/>
  <c r="H19" i="9" s="1"/>
  <c r="E19" i="9" s="1"/>
  <c r="B19" i="9" s="1"/>
  <c r="B215" i="9"/>
  <c r="B219" i="9"/>
  <c r="B221" i="9"/>
  <c r="B223" i="9"/>
  <c r="B225" i="9"/>
  <c r="B227" i="9"/>
  <c r="B229" i="9"/>
  <c r="B231" i="9"/>
  <c r="B233" i="9"/>
  <c r="B235" i="9"/>
  <c r="B237" i="9"/>
  <c r="B239" i="9"/>
  <c r="B241" i="9"/>
  <c r="B243" i="9"/>
  <c r="B245" i="9"/>
  <c r="F114" i="6" l="1"/>
  <c r="H27" i="3"/>
  <c r="C1408" i="1"/>
  <c r="D43" i="8"/>
  <c r="G313" i="9" s="1"/>
  <c r="E313" i="9" s="1"/>
  <c r="B313" i="9" s="1"/>
  <c r="G1524" i="1"/>
  <c r="H1524" i="1"/>
  <c r="H990" i="1"/>
  <c r="E237" i="5"/>
  <c r="E175" i="5" s="1"/>
  <c r="D1152" i="1" s="1"/>
  <c r="G1222" i="1"/>
  <c r="G312" i="9"/>
  <c r="E312" i="9" s="1"/>
  <c r="B312" i="9" s="1"/>
  <c r="E7" i="5"/>
  <c r="I20" i="3" s="1"/>
  <c r="G990" i="1"/>
  <c r="F12" i="5"/>
  <c r="G159" i="1"/>
  <c r="E151" i="4"/>
  <c r="F163" i="4"/>
  <c r="F176" i="5"/>
  <c r="H22" i="3"/>
  <c r="C1153" i="1"/>
  <c r="K1450" i="9"/>
  <c r="I34" i="3"/>
  <c r="C1517" i="1"/>
  <c r="E165" i="9"/>
  <c r="B165" i="9" s="1"/>
  <c r="B192" i="9"/>
  <c r="F129" i="6"/>
  <c r="C1423" i="1"/>
  <c r="F35" i="6"/>
  <c r="H25" i="3"/>
  <c r="C1329" i="1"/>
  <c r="F258" i="5"/>
  <c r="C1235" i="1"/>
  <c r="G310" i="9"/>
  <c r="E310" i="9" s="1"/>
  <c r="B310" i="9" s="1"/>
  <c r="F206" i="5"/>
  <c r="C1183" i="1"/>
  <c r="F87" i="5"/>
  <c r="C1065" i="1"/>
  <c r="F7" i="5"/>
  <c r="H20" i="3"/>
  <c r="C985" i="1"/>
  <c r="F593" i="4"/>
  <c r="C587" i="1"/>
  <c r="I35" i="3"/>
  <c r="I22" i="3"/>
  <c r="D1153" i="1"/>
  <c r="E68" i="5"/>
  <c r="F484" i="4"/>
  <c r="C478" i="1"/>
  <c r="D420" i="4"/>
  <c r="F644" i="4"/>
  <c r="C638" i="1"/>
  <c r="F363" i="4"/>
  <c r="C358" i="1"/>
  <c r="F311" i="4"/>
  <c r="C306" i="1"/>
  <c r="F252" i="4"/>
  <c r="C248" i="1"/>
  <c r="F196" i="4"/>
  <c r="C192" i="1"/>
  <c r="F124" i="4"/>
  <c r="C120" i="1"/>
  <c r="F82" i="4"/>
  <c r="C78" i="1"/>
  <c r="F44" i="4"/>
  <c r="C40" i="1"/>
  <c r="E635" i="4"/>
  <c r="D629" i="1" s="1"/>
  <c r="D414" i="1"/>
  <c r="I16" i="3"/>
  <c r="E412" i="4"/>
  <c r="D2" i="1"/>
  <c r="G637" i="1"/>
  <c r="F213" i="9"/>
  <c r="B213" i="9" s="1"/>
  <c r="F89" i="6"/>
  <c r="C1383" i="1"/>
  <c r="D141" i="6"/>
  <c r="F5" i="6"/>
  <c r="H24" i="3"/>
  <c r="C1299" i="1"/>
  <c r="D237" i="5"/>
  <c r="F238" i="5"/>
  <c r="C1215" i="1"/>
  <c r="G309" i="9"/>
  <c r="E309" i="9" s="1"/>
  <c r="B309" i="9" s="1"/>
  <c r="F190" i="5"/>
  <c r="C1167" i="1"/>
  <c r="D68" i="5"/>
  <c r="F69" i="5"/>
  <c r="C1047" i="1"/>
  <c r="F625" i="4"/>
  <c r="C619" i="1"/>
  <c r="F146" i="5"/>
  <c r="D1214" i="1"/>
  <c r="D528" i="4"/>
  <c r="F472" i="4"/>
  <c r="C466" i="1"/>
  <c r="D350" i="4"/>
  <c r="F351" i="4"/>
  <c r="C346" i="1"/>
  <c r="D298" i="4"/>
  <c r="F299" i="4"/>
  <c r="C294" i="1"/>
  <c r="F224" i="4"/>
  <c r="C220" i="1"/>
  <c r="H21" i="9"/>
  <c r="G21" i="9"/>
  <c r="D151" i="4"/>
  <c r="F152" i="4"/>
  <c r="C148" i="1"/>
  <c r="F106" i="4"/>
  <c r="C102" i="1"/>
  <c r="F50" i="4"/>
  <c r="C46" i="1"/>
  <c r="E636" i="4"/>
  <c r="D630" i="1" s="1"/>
  <c r="D522" i="1"/>
  <c r="E408" i="4"/>
  <c r="D403" i="1" s="1"/>
  <c r="D345" i="1"/>
  <c r="D6" i="4"/>
  <c r="I1478" i="1"/>
  <c r="I1476" i="1"/>
  <c r="I1459" i="1"/>
  <c r="I1457" i="1"/>
  <c r="I1455" i="1"/>
  <c r="I1452" i="1"/>
  <c r="I1450" i="1"/>
  <c r="I1448" i="1"/>
  <c r="I1446" i="1"/>
  <c r="I1474" i="1"/>
  <c r="I1472" i="1"/>
  <c r="I1467" i="1"/>
  <c r="I1465" i="1"/>
  <c r="I1463" i="1"/>
  <c r="G1124" i="1"/>
  <c r="G1408" i="1" l="1"/>
  <c r="H1408" i="1"/>
  <c r="C1518" i="1"/>
  <c r="G1518" i="1" s="1"/>
  <c r="I23" i="3"/>
  <c r="D985" i="1"/>
  <c r="D147" i="1"/>
  <c r="I17" i="3"/>
  <c r="E289" i="4"/>
  <c r="E21" i="9"/>
  <c r="B21" i="9" s="1"/>
  <c r="D412" i="4"/>
  <c r="H16" i="3"/>
  <c r="F6" i="4"/>
  <c r="C2" i="1"/>
  <c r="G220" i="1"/>
  <c r="H220" i="1"/>
  <c r="G294" i="1"/>
  <c r="H294" i="1"/>
  <c r="F298" i="4"/>
  <c r="D407" i="4"/>
  <c r="C293" i="1"/>
  <c r="G466" i="1"/>
  <c r="H466" i="1"/>
  <c r="D636" i="4"/>
  <c r="F528" i="4"/>
  <c r="C522" i="1"/>
  <c r="G619" i="1"/>
  <c r="H619" i="1"/>
  <c r="H1047" i="1"/>
  <c r="G1047" i="1"/>
  <c r="F68" i="5"/>
  <c r="H21" i="3"/>
  <c r="C1046" i="1"/>
  <c r="G1215" i="1"/>
  <c r="H1215" i="1"/>
  <c r="F237" i="5"/>
  <c r="H23" i="3"/>
  <c r="C1214" i="1"/>
  <c r="F141" i="6"/>
  <c r="C1435" i="1"/>
  <c r="H9" i="3" s="1"/>
  <c r="H28" i="3"/>
  <c r="H1383" i="1"/>
  <c r="G1383" i="1"/>
  <c r="E639" i="4"/>
  <c r="D407" i="1"/>
  <c r="G478" i="1"/>
  <c r="H478" i="1"/>
  <c r="I21" i="3"/>
  <c r="D1046" i="1"/>
  <c r="E6" i="5"/>
  <c r="G587" i="1"/>
  <c r="H587" i="1"/>
  <c r="H985" i="1"/>
  <c r="G985" i="1"/>
  <c r="H1065" i="1"/>
  <c r="G1065" i="1"/>
  <c r="H1183" i="1"/>
  <c r="G1183" i="1"/>
  <c r="G1423" i="1"/>
  <c r="H1423" i="1"/>
  <c r="H1517" i="1"/>
  <c r="G1517" i="1"/>
  <c r="E311" i="9"/>
  <c r="H46" i="1"/>
  <c r="G46" i="1"/>
  <c r="H102" i="1"/>
  <c r="G102" i="1"/>
  <c r="H148" i="1"/>
  <c r="G148" i="1"/>
  <c r="D289" i="4"/>
  <c r="F151" i="4"/>
  <c r="H17" i="3"/>
  <c r="C147" i="1"/>
  <c r="G346" i="1"/>
  <c r="H346" i="1"/>
  <c r="D408" i="4"/>
  <c r="F350" i="4"/>
  <c r="C345" i="1"/>
  <c r="H1167" i="1"/>
  <c r="G1167" i="1"/>
  <c r="G1299" i="1"/>
  <c r="H1299" i="1"/>
  <c r="G317" i="9"/>
  <c r="E317" i="9" s="1"/>
  <c r="H40" i="1"/>
  <c r="G40" i="1"/>
  <c r="H78" i="1"/>
  <c r="G78" i="1"/>
  <c r="H120" i="1"/>
  <c r="G120" i="1"/>
  <c r="G192" i="1"/>
  <c r="H192" i="1"/>
  <c r="G248" i="1"/>
  <c r="H248" i="1"/>
  <c r="G306" i="1"/>
  <c r="H306" i="1"/>
  <c r="G358" i="1"/>
  <c r="H358" i="1"/>
  <c r="G638" i="1"/>
  <c r="H638" i="1"/>
  <c r="D635" i="4"/>
  <c r="F420" i="4"/>
  <c r="C414" i="1"/>
  <c r="D6" i="5"/>
  <c r="G1235" i="1"/>
  <c r="H1235" i="1"/>
  <c r="H1329" i="1"/>
  <c r="G1329" i="1"/>
  <c r="H1153" i="1"/>
  <c r="G1153" i="1"/>
  <c r="D175" i="5"/>
  <c r="H1518" i="1" l="1"/>
  <c r="H11" i="3"/>
  <c r="N3" i="9" s="1"/>
  <c r="E290" i="4"/>
  <c r="D286" i="1" s="1"/>
  <c r="D285" i="1"/>
  <c r="E291" i="4"/>
  <c r="D287" i="1" s="1"/>
  <c r="E413" i="4"/>
  <c r="G414" i="1"/>
  <c r="H414" i="1"/>
  <c r="F635" i="4"/>
  <c r="C629" i="1"/>
  <c r="K3" i="9"/>
  <c r="H147" i="1"/>
  <c r="G147" i="1"/>
  <c r="H278" i="9"/>
  <c r="D984" i="1"/>
  <c r="H1046" i="1"/>
  <c r="G1046" i="1"/>
  <c r="G293" i="1"/>
  <c r="H293" i="1"/>
  <c r="D290" i="4"/>
  <c r="F175" i="5"/>
  <c r="C1152" i="1"/>
  <c r="G284" i="9"/>
  <c r="E284" i="9" s="1"/>
  <c r="B284" i="9" s="1"/>
  <c r="G278" i="9"/>
  <c r="E278" i="9" s="1"/>
  <c r="F6" i="5"/>
  <c r="C984" i="1"/>
  <c r="B317" i="9"/>
  <c r="E316" i="9"/>
  <c r="I9" i="3" s="1"/>
  <c r="G345" i="1"/>
  <c r="H345" i="1"/>
  <c r="F408" i="4"/>
  <c r="C403" i="1"/>
  <c r="D291" i="4"/>
  <c r="F289" i="4"/>
  <c r="D413" i="4"/>
  <c r="C285" i="1"/>
  <c r="D633" i="1"/>
  <c r="G1435" i="1"/>
  <c r="H1435" i="1"/>
  <c r="G1214" i="1"/>
  <c r="H1214" i="1"/>
  <c r="G522" i="1"/>
  <c r="H522" i="1"/>
  <c r="F636" i="4"/>
  <c r="C630" i="1"/>
  <c r="F407" i="4"/>
  <c r="C402" i="1"/>
  <c r="H2" i="1"/>
  <c r="G2" i="1"/>
  <c r="D639" i="4"/>
  <c r="D414" i="4"/>
  <c r="F412" i="4"/>
  <c r="C407" i="1"/>
  <c r="I11" i="3" l="1"/>
  <c r="E640" i="4"/>
  <c r="D408" i="1"/>
  <c r="E415" i="4"/>
  <c r="D410" i="1" s="1"/>
  <c r="E414" i="4"/>
  <c r="D409" i="1" s="1"/>
  <c r="G407" i="1"/>
  <c r="H407" i="1"/>
  <c r="F414" i="4"/>
  <c r="C409" i="1"/>
  <c r="D640" i="4"/>
  <c r="D415" i="4"/>
  <c r="F413" i="4"/>
  <c r="C408" i="1"/>
  <c r="D641" i="4"/>
  <c r="F639" i="4"/>
  <c r="C633" i="1"/>
  <c r="G402" i="1"/>
  <c r="H402" i="1"/>
  <c r="G630" i="1"/>
  <c r="H630" i="1"/>
  <c r="G285" i="1"/>
  <c r="H285" i="1"/>
  <c r="G403" i="1"/>
  <c r="H403" i="1"/>
  <c r="H8" i="3"/>
  <c r="H984" i="1"/>
  <c r="G984" i="1"/>
  <c r="B278" i="9"/>
  <c r="E277" i="9"/>
  <c r="H1152" i="1"/>
  <c r="G1152" i="1"/>
  <c r="F290" i="4"/>
  <c r="C286" i="1"/>
  <c r="F291" i="4"/>
  <c r="C287" i="1"/>
  <c r="G629" i="1"/>
  <c r="H629" i="1"/>
  <c r="E641" i="4" l="1"/>
  <c r="E642" i="4"/>
  <c r="D634" i="1"/>
  <c r="G287" i="1"/>
  <c r="H287" i="1"/>
  <c r="G286" i="1"/>
  <c r="H286" i="1"/>
  <c r="M3" i="9"/>
  <c r="I8" i="3"/>
  <c r="G408" i="1"/>
  <c r="H408" i="1"/>
  <c r="F415" i="4"/>
  <c r="C410" i="1"/>
  <c r="G409" i="1"/>
  <c r="H409" i="1"/>
  <c r="G633" i="1"/>
  <c r="H633" i="1"/>
  <c r="F641" i="4"/>
  <c r="C635" i="1"/>
  <c r="D642" i="4"/>
  <c r="F640" i="4"/>
  <c r="C634" i="1"/>
  <c r="D636" i="1" l="1"/>
  <c r="E646" i="4"/>
  <c r="E645" i="4"/>
  <c r="G276" i="9" s="1"/>
  <c r="E276" i="9" s="1"/>
  <c r="B276" i="9" s="1"/>
  <c r="D635" i="1"/>
  <c r="G635" i="1" s="1"/>
  <c r="G634" i="1"/>
  <c r="H634" i="1"/>
  <c r="D646" i="4"/>
  <c r="F642" i="4"/>
  <c r="C636" i="1"/>
  <c r="G410" i="1"/>
  <c r="H410" i="1"/>
  <c r="D645" i="4"/>
  <c r="H635" i="1" l="1"/>
  <c r="D640" i="1"/>
  <c r="I19" i="3"/>
  <c r="D639" i="1"/>
  <c r="H7" i="3" s="1"/>
  <c r="I18" i="3"/>
  <c r="F645" i="4"/>
  <c r="H18" i="3"/>
  <c r="C639" i="1"/>
  <c r="G636" i="1"/>
  <c r="H636" i="1"/>
  <c r="F646" i="4"/>
  <c r="H19" i="3"/>
  <c r="C640" i="1"/>
  <c r="J3" i="9" l="1"/>
  <c r="G640" i="1"/>
  <c r="H640" i="1"/>
  <c r="G639" i="1"/>
  <c r="H639" i="1"/>
  <c r="G274" i="9" l="1"/>
  <c r="L272" i="9"/>
  <c r="H274" i="9"/>
  <c r="M272" i="9"/>
  <c r="H18" i="9"/>
  <c r="G18" i="9"/>
  <c r="I6" i="9"/>
  <c r="J7" i="9"/>
  <c r="I5" i="9"/>
  <c r="J6" i="9"/>
  <c r="K7" i="9"/>
  <c r="I9" i="9"/>
  <c r="J10" i="9"/>
  <c r="K11" i="9"/>
  <c r="I13" i="9"/>
  <c r="G15" i="9"/>
  <c r="H16" i="9"/>
  <c r="H17" i="9"/>
  <c r="J17" i="9"/>
  <c r="J5" i="9"/>
  <c r="K6" i="9"/>
  <c r="I8" i="9"/>
  <c r="J9" i="9"/>
  <c r="K10" i="9"/>
  <c r="I12" i="9"/>
  <c r="J13" i="9"/>
  <c r="M15" i="9"/>
  <c r="L16" i="9"/>
  <c r="I17" i="9"/>
  <c r="K5" i="9"/>
  <c r="I7" i="9"/>
  <c r="J8" i="9"/>
  <c r="K9" i="9"/>
  <c r="I11" i="9"/>
  <c r="J12" i="9"/>
  <c r="K13" i="9"/>
  <c r="L15" i="9"/>
  <c r="F15" i="9" s="1"/>
  <c r="M16" i="9"/>
  <c r="K8" i="9"/>
  <c r="J11" i="9"/>
  <c r="K12" i="9"/>
  <c r="H15" i="9"/>
  <c r="G16" i="9"/>
  <c r="E16" i="9" s="1"/>
  <c r="G17" i="9"/>
  <c r="E18" i="9" l="1"/>
  <c r="B18" i="9" s="1"/>
  <c r="E17" i="9"/>
  <c r="B17" i="9" s="1"/>
  <c r="E9" i="9"/>
  <c r="B9" i="9" s="1"/>
  <c r="E11" i="9"/>
  <c r="B11" i="9" s="1"/>
  <c r="E8" i="9"/>
  <c r="B8" i="9" s="1"/>
  <c r="E15" i="9"/>
  <c r="F272" i="9"/>
  <c r="F16" i="9"/>
  <c r="B16" i="9" s="1"/>
  <c r="E7" i="9"/>
  <c r="B7" i="9" s="1"/>
  <c r="E12" i="9"/>
  <c r="B12" i="9" s="1"/>
  <c r="E13" i="9"/>
  <c r="B13" i="9" s="1"/>
  <c r="E10" i="9"/>
  <c r="B10" i="9" s="1"/>
  <c r="E5" i="9"/>
  <c r="E6" i="9"/>
  <c r="B6" i="9" s="1"/>
  <c r="E274" i="9"/>
  <c r="F14" i="9" l="1"/>
  <c r="B274" i="9"/>
  <c r="E20" i="9"/>
  <c r="I7" i="3" s="1"/>
  <c r="B5" i="9"/>
  <c r="E4" i="9"/>
  <c r="B272" i="9"/>
  <c r="F20" i="9"/>
  <c r="F3" i="9" s="1"/>
  <c r="B15" i="9"/>
  <c r="E14" i="9"/>
  <c r="E3" i="9" l="1"/>
</calcChain>
</file>

<file path=xl/sharedStrings.xml><?xml version="1.0" encoding="utf-8"?>
<sst xmlns="http://schemas.openxmlformats.org/spreadsheetml/2006/main" count="4370" uniqueCount="3421">
  <si>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</si>
  <si>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</si>
  <si>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</si>
  <si>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</si>
  <si>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</si>
  <si>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</si>
  <si>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</si>
  <si>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</si>
  <si>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</si>
  <si>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</si>
  <si>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</si>
  <si>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</si>
  <si>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</si>
  <si>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</si>
  <si>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</si>
  <si>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</si>
  <si>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</si>
  <si>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</si>
  <si>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</si>
  <si>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</si>
  <si>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</si>
  <si>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</si>
  <si>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</si>
  <si>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</si>
  <si>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</si>
  <si>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</si>
  <si>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</si>
  <si>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</si>
  <si>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</si>
  <si>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</si>
  <si>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</si>
  <si>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SUKOŠAN</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</si>
  <si>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</si>
  <si>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</si>
  <si>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</si>
  <si>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</si>
  <si>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</si>
  <si>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</si>
  <si>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</si>
  <si>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</si>
  <si>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</si>
  <si>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</si>
  <si>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</si>
  <si>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</si>
  <si>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</si>
  <si>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</si>
  <si>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</si>
  <si>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</si>
  <si>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</si>
  <si>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12972 - OSNOVNA ŠKOLA SUKOŠAN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</si>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</sst>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990126.26</v>
      </c>
      <c r="D2" s="6">
        <f>'PR-RAS'!E6</f>
        <v>1225675.57</v>
      </c>
      <c r="E2" s="6">
        <v>0</v>
      </c>
      <c r="F2" s="6">
        <v>0</v>
      </c>
      <c r="G2" s="7">
        <f t="shared" ref="G2:G264" si="0">(B2/1000)*(C2*1+D2*2)</f>
        <v>3441.4774000000007</v>
      </c>
      <c r="H2" s="7">
        <f t="shared" ref="H2:H264" si="1">ABS(C2-ROUND(C2,0))+ABS(D2-ROUND(D2,0))</f>
        <v>0.68999999994412065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877343.45</v>
      </c>
      <c r="D46" s="1">
        <f>'PR-RAS'!E50</f>
        <v>1105253.9099999999</v>
      </c>
      <c r="E46" s="1">
        <v>0</v>
      </c>
      <c r="F46" s="1">
        <v>0</v>
      </c>
      <c r="G46" s="2">
        <f t="shared" si="0"/>
        <v>138953.30714999998</v>
      </c>
      <c r="H46" s="2">
        <f t="shared" si="1"/>
        <v>0.5400000000372529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858401.17999999993</v>
      </c>
      <c r="D64" s="1">
        <f>'PR-RAS'!E68</f>
        <v>1075477.6599999999</v>
      </c>
      <c r="E64" s="1">
        <v>0</v>
      </c>
      <c r="F64" s="1">
        <v>0</v>
      </c>
      <c r="G64" s="2">
        <f t="shared" si="0"/>
        <v>189589.4595</v>
      </c>
      <c r="H64" s="2">
        <f t="shared" si="1"/>
        <v>0.52000000001862645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836675.08</v>
      </c>
      <c r="D65" s="1">
        <f>'PR-RAS'!E69</f>
        <v>1059680.01</v>
      </c>
      <c r="E65" s="1">
        <v>0</v>
      </c>
      <c r="F65" s="1">
        <v>0</v>
      </c>
      <c r="G65" s="2">
        <f t="shared" si="0"/>
        <v>189186.2464</v>
      </c>
      <c r="H65" s="2">
        <f t="shared" si="1"/>
        <v>8.999999996740371E-2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21726.1</v>
      </c>
      <c r="D66" s="1">
        <f>'PR-RAS'!E70</f>
        <v>15797.65</v>
      </c>
      <c r="E66" s="1">
        <v>0</v>
      </c>
      <c r="F66" s="1">
        <v>0</v>
      </c>
      <c r="G66" s="2">
        <f t="shared" si="0"/>
        <v>3465.8909999999996</v>
      </c>
      <c r="H66" s="2">
        <f t="shared" si="1"/>
        <v>0.44999999999890861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18942.27</v>
      </c>
      <c r="D73" s="1">
        <f>'PR-RAS'!E77</f>
        <v>29776.25</v>
      </c>
      <c r="E73" s="1">
        <v>0</v>
      </c>
      <c r="F73" s="1">
        <v>0</v>
      </c>
      <c r="G73" s="2">
        <f t="shared" si="0"/>
        <v>5651.6234400000003</v>
      </c>
      <c r="H73" s="2">
        <f t="shared" si="1"/>
        <v>0.52000000000043656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2679.55</v>
      </c>
      <c r="D74" s="1">
        <f>'PR-RAS'!E78</f>
        <v>1273.18</v>
      </c>
      <c r="E74" s="1">
        <v>0</v>
      </c>
      <c r="F74" s="1">
        <v>0</v>
      </c>
      <c r="G74" s="2">
        <f t="shared" si="0"/>
        <v>381.49142999999998</v>
      </c>
      <c r="H74" s="2">
        <f t="shared" si="1"/>
        <v>0.62999999999988177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16262.72</v>
      </c>
      <c r="D76" s="1">
        <f>'PR-RAS'!E80</f>
        <v>28503.07</v>
      </c>
      <c r="E76" s="1">
        <v>0</v>
      </c>
      <c r="F76" s="1">
        <v>0</v>
      </c>
      <c r="G76" s="2">
        <f t="shared" si="0"/>
        <v>5495.1644999999999</v>
      </c>
      <c r="H76" s="2">
        <f t="shared" si="1"/>
        <v>0.3500000000003638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10444.290000000001</v>
      </c>
      <c r="D102" s="1">
        <f>'PR-RAS'!E106</f>
        <v>5160.12</v>
      </c>
      <c r="E102" s="1">
        <v>0</v>
      </c>
      <c r="F102" s="1">
        <v>0</v>
      </c>
      <c r="G102" s="2">
        <f t="shared" si="0"/>
        <v>2097.2175299999999</v>
      </c>
      <c r="H102" s="2">
        <f t="shared" si="1"/>
        <v>0.41000000000076398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10444.290000000001</v>
      </c>
      <c r="D108" s="1">
        <f>'PR-RAS'!E112</f>
        <v>5160.12</v>
      </c>
      <c r="E108" s="1">
        <v>0</v>
      </c>
      <c r="F108" s="1">
        <v>0</v>
      </c>
      <c r="G108" s="2">
        <f t="shared" si="0"/>
        <v>2221.8047099999999</v>
      </c>
      <c r="H108" s="2">
        <f t="shared" si="1"/>
        <v>0.41000000000076398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10444.290000000001</v>
      </c>
      <c r="D113" s="1">
        <f>'PR-RAS'!E117</f>
        <v>5160.12</v>
      </c>
      <c r="E113" s="1">
        <v>0</v>
      </c>
      <c r="F113" s="1">
        <v>0</v>
      </c>
      <c r="G113" s="2">
        <f t="shared" si="0"/>
        <v>2325.62736</v>
      </c>
      <c r="H113" s="2">
        <f t="shared" si="1"/>
        <v>0.41000000000076398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5031.6799999999994</v>
      </c>
      <c r="D120" s="1">
        <f>'PR-RAS'!E124</f>
        <v>1573.09</v>
      </c>
      <c r="E120" s="1">
        <v>0</v>
      </c>
      <c r="F120" s="1">
        <v>0</v>
      </c>
      <c r="G120" s="2">
        <f t="shared" si="0"/>
        <v>973.16533999999979</v>
      </c>
      <c r="H120" s="2">
        <f t="shared" si="1"/>
        <v>0.4100000000005366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60</v>
      </c>
      <c r="E121" s="1">
        <v>0</v>
      </c>
      <c r="F121" s="1">
        <v>0</v>
      </c>
      <c r="G121" s="2">
        <f t="shared" si="0"/>
        <v>14.399999999999999</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60</v>
      </c>
      <c r="E123" s="1">
        <v>0</v>
      </c>
      <c r="F123" s="1">
        <v>0</v>
      </c>
      <c r="G123" s="2">
        <f t="shared" si="0"/>
        <v>14.64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5031.6799999999994</v>
      </c>
      <c r="D124" s="1">
        <f>'PR-RAS'!E128</f>
        <v>1513.09</v>
      </c>
      <c r="E124" s="1">
        <v>0</v>
      </c>
      <c r="F124" s="1">
        <v>0</v>
      </c>
      <c r="G124" s="2">
        <f t="shared" si="0"/>
        <v>991.11677999999984</v>
      </c>
      <c r="H124" s="2">
        <f t="shared" si="1"/>
        <v>0.4100000000005366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663.61</v>
      </c>
      <c r="D125" s="1">
        <f>'PR-RAS'!E129</f>
        <v>300</v>
      </c>
      <c r="E125" s="1">
        <v>0</v>
      </c>
      <c r="F125" s="1">
        <v>0</v>
      </c>
      <c r="G125" s="2">
        <f t="shared" si="0"/>
        <v>156.68764000000002</v>
      </c>
      <c r="H125" s="2">
        <f t="shared" si="1"/>
        <v>0.38999999999998636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4368.07</v>
      </c>
      <c r="D126" s="1">
        <f>'PR-RAS'!E130</f>
        <v>1213.0899999999999</v>
      </c>
      <c r="E126" s="1">
        <v>0</v>
      </c>
      <c r="F126" s="1">
        <v>0</v>
      </c>
      <c r="G126" s="2">
        <f t="shared" si="0"/>
        <v>849.28125</v>
      </c>
      <c r="H126" s="2">
        <f t="shared" si="1"/>
        <v>0.15999999999962711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97306.840000000011</v>
      </c>
      <c r="D129" s="1">
        <f>'PR-RAS'!E133</f>
        <v>113688.45</v>
      </c>
      <c r="E129" s="1">
        <v>0</v>
      </c>
      <c r="F129" s="1">
        <v>0</v>
      </c>
      <c r="G129" s="2">
        <f t="shared" si="0"/>
        <v>41559.51872</v>
      </c>
      <c r="H129" s="2">
        <f t="shared" si="1"/>
        <v>0.60999999998603016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97306.840000000011</v>
      </c>
      <c r="D130" s="1">
        <f>'PR-RAS'!E134</f>
        <v>113688.45</v>
      </c>
      <c r="E130" s="1">
        <v>0</v>
      </c>
      <c r="F130" s="1">
        <v>0</v>
      </c>
      <c r="G130" s="2">
        <f t="shared" si="0"/>
        <v>41884.20246</v>
      </c>
      <c r="H130" s="2">
        <f t="shared" si="1"/>
        <v>0.60999999998603016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96477.32</v>
      </c>
      <c r="D131" s="1">
        <f>'PR-RAS'!E135</f>
        <v>101272.01</v>
      </c>
      <c r="E131" s="1">
        <v>0</v>
      </c>
      <c r="F131" s="1">
        <v>0</v>
      </c>
      <c r="G131" s="2">
        <f t="shared" si="0"/>
        <v>38872.7742</v>
      </c>
      <c r="H131" s="2">
        <f t="shared" si="1"/>
        <v>0.33000000000174623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829.52</v>
      </c>
      <c r="D132" s="1">
        <f>'PR-RAS'!E136</f>
        <v>12416.44</v>
      </c>
      <c r="E132" s="1">
        <v>0</v>
      </c>
      <c r="F132" s="1">
        <v>0</v>
      </c>
      <c r="G132" s="2">
        <f t="shared" si="0"/>
        <v>3361.7744000000002</v>
      </c>
      <c r="H132" s="2">
        <f t="shared" si="1"/>
        <v>0.92000000000052751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977663.63</v>
      </c>
      <c r="D147" s="1">
        <f>'PR-RAS'!E151</f>
        <v>1207531.0199999998</v>
      </c>
      <c r="E147" s="1">
        <v>0</v>
      </c>
      <c r="F147" s="1">
        <v>0</v>
      </c>
      <c r="G147" s="2">
        <f t="shared" si="0"/>
        <v>495337.94781999988</v>
      </c>
      <c r="H147" s="2">
        <f t="shared" si="1"/>
        <v>0.38999999978113919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815191.33000000007</v>
      </c>
      <c r="D148" s="1">
        <f>'PR-RAS'!E152</f>
        <v>975452.3</v>
      </c>
      <c r="E148" s="1">
        <v>0</v>
      </c>
      <c r="F148" s="1">
        <v>0</v>
      </c>
      <c r="G148" s="2">
        <f t="shared" si="0"/>
        <v>406616.10171000002</v>
      </c>
      <c r="H148" s="2">
        <f t="shared" si="1"/>
        <v>0.63000000012107193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674051.75</v>
      </c>
      <c r="D149" s="1">
        <f>'PR-RAS'!E153</f>
        <v>802926.25</v>
      </c>
      <c r="E149" s="1">
        <v>0</v>
      </c>
      <c r="F149" s="1">
        <v>0</v>
      </c>
      <c r="G149" s="2">
        <f t="shared" si="0"/>
        <v>337425.82899999997</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674051.75</v>
      </c>
      <c r="D150" s="1">
        <f>'PR-RAS'!E154</f>
        <v>802926.25</v>
      </c>
      <c r="E150" s="1">
        <v>0</v>
      </c>
      <c r="F150" s="1">
        <v>0</v>
      </c>
      <c r="G150" s="2">
        <f t="shared" si="0"/>
        <v>339705.73324999999</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29909.29</v>
      </c>
      <c r="D154" s="1">
        <f>'PR-RAS'!E158</f>
        <v>40034.620000000003</v>
      </c>
      <c r="E154" s="1">
        <v>0</v>
      </c>
      <c r="F154" s="1">
        <v>0</v>
      </c>
      <c r="G154" s="2">
        <f t="shared" si="0"/>
        <v>16826.715089999998</v>
      </c>
      <c r="H154" s="2">
        <f t="shared" si="1"/>
        <v>0.66999999999825377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111230.29</v>
      </c>
      <c r="D155" s="1">
        <f>'PR-RAS'!E159</f>
        <v>132491.43</v>
      </c>
      <c r="E155" s="1">
        <v>0</v>
      </c>
      <c r="F155" s="1">
        <v>0</v>
      </c>
      <c r="G155" s="2">
        <f t="shared" si="0"/>
        <v>57936.825099999995</v>
      </c>
      <c r="H155" s="2">
        <f t="shared" si="1"/>
        <v>0.71999999998661224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111201.75</v>
      </c>
      <c r="D157" s="1">
        <f>'PR-RAS'!E161</f>
        <v>132470.39999999999</v>
      </c>
      <c r="E157" s="1">
        <v>0</v>
      </c>
      <c r="F157" s="1">
        <v>0</v>
      </c>
      <c r="G157" s="2">
        <f t="shared" si="0"/>
        <v>58678.237799999995</v>
      </c>
      <c r="H157" s="2">
        <f t="shared" si="1"/>
        <v>0.64999999999417923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28.54</v>
      </c>
      <c r="D158" s="1">
        <f>'PR-RAS'!E162</f>
        <v>21.03</v>
      </c>
      <c r="E158" s="1">
        <v>0</v>
      </c>
      <c r="F158" s="1">
        <v>0</v>
      </c>
      <c r="G158" s="2">
        <f t="shared" si="0"/>
        <v>11.084199999999999</v>
      </c>
      <c r="H158" s="2">
        <f t="shared" si="1"/>
        <v>0.49000000000000199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131171.47</v>
      </c>
      <c r="D159" s="1">
        <f>'PR-RAS'!E163</f>
        <v>202655.34999999998</v>
      </c>
      <c r="E159" s="1">
        <v>0</v>
      </c>
      <c r="F159" s="1">
        <v>0</v>
      </c>
      <c r="G159" s="2">
        <f t="shared" si="0"/>
        <v>84764.182859999986</v>
      </c>
      <c r="H159" s="2">
        <f t="shared" si="1"/>
        <v>0.81999999997788109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28590.109999999997</v>
      </c>
      <c r="D160" s="1">
        <f>'PR-RAS'!E164</f>
        <v>29333.91</v>
      </c>
      <c r="E160" s="1">
        <v>0</v>
      </c>
      <c r="F160" s="1">
        <v>0</v>
      </c>
      <c r="G160" s="2">
        <f t="shared" si="0"/>
        <v>13874.010869999998</v>
      </c>
      <c r="H160" s="2">
        <f t="shared" si="1"/>
        <v>0.19999999999708962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1207.78</v>
      </c>
      <c r="D161" s="1">
        <f>'PR-RAS'!E165</f>
        <v>1749.77</v>
      </c>
      <c r="E161" s="1">
        <v>0</v>
      </c>
      <c r="F161" s="1">
        <v>0</v>
      </c>
      <c r="G161" s="2">
        <f t="shared" si="0"/>
        <v>753.1712</v>
      </c>
      <c r="H161" s="2">
        <f t="shared" si="1"/>
        <v>0.45000000000004547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26470.26</v>
      </c>
      <c r="D162" s="1">
        <f>'PR-RAS'!E166</f>
        <v>26378.14</v>
      </c>
      <c r="E162" s="1">
        <v>0</v>
      </c>
      <c r="F162" s="1">
        <v>0</v>
      </c>
      <c r="G162" s="2">
        <f t="shared" si="0"/>
        <v>12755.47294</v>
      </c>
      <c r="H162" s="2">
        <f t="shared" si="1"/>
        <v>0.39999999999781721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159.27000000000001</v>
      </c>
      <c r="D163" s="1">
        <f>'PR-RAS'!E167</f>
        <v>170</v>
      </c>
      <c r="E163" s="1">
        <v>0</v>
      </c>
      <c r="F163" s="1">
        <v>0</v>
      </c>
      <c r="G163" s="2">
        <f t="shared" si="0"/>
        <v>80.881739999999994</v>
      </c>
      <c r="H163" s="2">
        <f t="shared" si="1"/>
        <v>0.27000000000001023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752.8</v>
      </c>
      <c r="D164" s="1">
        <f>'PR-RAS'!E168</f>
        <v>1036</v>
      </c>
      <c r="E164" s="1">
        <v>0</v>
      </c>
      <c r="F164" s="1">
        <v>0</v>
      </c>
      <c r="G164" s="2">
        <f t="shared" si="0"/>
        <v>460.44240000000002</v>
      </c>
      <c r="H164" s="2">
        <f t="shared" si="1"/>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46631.119999999995</v>
      </c>
      <c r="D165" s="1">
        <f>'PR-RAS'!E169</f>
        <v>113396.8</v>
      </c>
      <c r="E165" s="1">
        <v>0</v>
      </c>
      <c r="F165" s="1">
        <v>0</v>
      </c>
      <c r="G165" s="2">
        <f t="shared" si="0"/>
        <v>44841.65408</v>
      </c>
      <c r="H165" s="2">
        <f t="shared" si="1"/>
        <v>0.319999999992433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3480.29</v>
      </c>
      <c r="D166" s="1">
        <f>'PR-RAS'!E170</f>
        <v>4365.38</v>
      </c>
      <c r="E166" s="1">
        <v>0</v>
      </c>
      <c r="F166" s="1">
        <v>0</v>
      </c>
      <c r="G166" s="2">
        <f t="shared" si="0"/>
        <v>2014.8232499999999</v>
      </c>
      <c r="H166" s="2">
        <f t="shared" si="1"/>
        <v>0.67000000000007276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10630.68</v>
      </c>
      <c r="D167" s="1">
        <f>'PR-RAS'!E171</f>
        <v>68739.149999999994</v>
      </c>
      <c r="E167" s="1">
        <v>0</v>
      </c>
      <c r="F167" s="1">
        <v>0</v>
      </c>
      <c r="G167" s="2">
        <f t="shared" si="0"/>
        <v>24586.090679999998</v>
      </c>
      <c r="H167" s="2">
        <f t="shared" si="1"/>
        <v>0.4699999999938882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28842.35</v>
      </c>
      <c r="D168" s="1">
        <f>'PR-RAS'!E172</f>
        <v>35942.75</v>
      </c>
      <c r="E168" s="1">
        <v>0</v>
      </c>
      <c r="F168" s="1">
        <v>0</v>
      </c>
      <c r="G168" s="2">
        <f t="shared" si="0"/>
        <v>16821.550950000001</v>
      </c>
      <c r="H168" s="2">
        <f t="shared" si="1"/>
        <v>0.59999999999854481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2365.38</v>
      </c>
      <c r="D169" s="1">
        <f>'PR-RAS'!E173</f>
        <v>1559.22</v>
      </c>
      <c r="E169" s="1">
        <v>0</v>
      </c>
      <c r="F169" s="1">
        <v>0</v>
      </c>
      <c r="G169" s="2">
        <f t="shared" si="0"/>
        <v>921.28175999999996</v>
      </c>
      <c r="H169" s="2">
        <f t="shared" si="1"/>
        <v>0.60000000000013642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1312.42</v>
      </c>
      <c r="D170" s="1">
        <f>'PR-RAS'!E174</f>
        <v>2714.92</v>
      </c>
      <c r="E170" s="1">
        <v>0</v>
      </c>
      <c r="F170" s="1">
        <v>0</v>
      </c>
      <c r="G170" s="2">
        <f t="shared" si="0"/>
        <v>1139.4419400000002</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75.38</v>
      </c>
      <c r="E172" s="1">
        <v>0</v>
      </c>
      <c r="F172" s="1">
        <v>0</v>
      </c>
      <c r="G172" s="2">
        <f t="shared" si="0"/>
        <v>25.779959999999999</v>
      </c>
      <c r="H172" s="2">
        <f t="shared" si="1"/>
        <v>0.37999999999999545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50612.98</v>
      </c>
      <c r="D173" s="1">
        <f>'PR-RAS'!E177</f>
        <v>53996.7</v>
      </c>
      <c r="E173" s="1">
        <v>0</v>
      </c>
      <c r="F173" s="1">
        <v>0</v>
      </c>
      <c r="G173" s="2">
        <f t="shared" si="0"/>
        <v>27280.297359999997</v>
      </c>
      <c r="H173" s="2">
        <f t="shared" si="1"/>
        <v>0.31999999999970896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1803.3</v>
      </c>
      <c r="D174" s="1">
        <f>'PR-RAS'!E178</f>
        <v>1321.81</v>
      </c>
      <c r="E174" s="1">
        <v>0</v>
      </c>
      <c r="F174" s="1">
        <v>0</v>
      </c>
      <c r="G174" s="2">
        <f t="shared" si="0"/>
        <v>769.31715999999994</v>
      </c>
      <c r="H174" s="2">
        <f t="shared" si="1"/>
        <v>0.49000000000000909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5759.65</v>
      </c>
      <c r="D175" s="1">
        <f>'PR-RAS'!E179</f>
        <v>5465.66</v>
      </c>
      <c r="E175" s="1">
        <v>0</v>
      </c>
      <c r="F175" s="1">
        <v>0</v>
      </c>
      <c r="G175" s="2">
        <f t="shared" si="0"/>
        <v>2904.2287799999999</v>
      </c>
      <c r="H175" s="2">
        <f t="shared" si="1"/>
        <v>0.69000000000050932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604.41999999999996</v>
      </c>
      <c r="D176" s="1">
        <f>'PR-RAS'!E180</f>
        <v>0</v>
      </c>
      <c r="E176" s="1">
        <v>0</v>
      </c>
      <c r="F176" s="1">
        <v>0</v>
      </c>
      <c r="G176" s="2">
        <f t="shared" si="0"/>
        <v>105.77349999999998</v>
      </c>
      <c r="H176" s="2">
        <f t="shared" si="1"/>
        <v>0.41999999999995907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4167.3500000000004</v>
      </c>
      <c r="D177" s="1">
        <f>'PR-RAS'!E181</f>
        <v>4867.24</v>
      </c>
      <c r="E177" s="1">
        <v>0</v>
      </c>
      <c r="F177" s="1">
        <v>0</v>
      </c>
      <c r="G177" s="2">
        <f t="shared" si="0"/>
        <v>2446.72208</v>
      </c>
      <c r="H177" s="2">
        <f t="shared" si="1"/>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33083.89</v>
      </c>
      <c r="D178" s="1">
        <f>'PR-RAS'!E182</f>
        <v>37304.14</v>
      </c>
      <c r="E178" s="1">
        <v>0</v>
      </c>
      <c r="F178" s="1">
        <v>0</v>
      </c>
      <c r="G178" s="2">
        <f t="shared" si="0"/>
        <v>19061.514089999997</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2752.01</v>
      </c>
      <c r="D179" s="1">
        <f>'PR-RAS'!E183</f>
        <v>2753.85</v>
      </c>
      <c r="E179" s="1">
        <v>0</v>
      </c>
      <c r="F179" s="1">
        <v>0</v>
      </c>
      <c r="G179" s="2">
        <f t="shared" si="0"/>
        <v>1470.2283799999998</v>
      </c>
      <c r="H179" s="2">
        <f t="shared" si="1"/>
        <v>0.16000000000030923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1144.8499999999999</v>
      </c>
      <c r="D180" s="1">
        <f>'PR-RAS'!E184</f>
        <v>519.96</v>
      </c>
      <c r="E180" s="1">
        <v>0</v>
      </c>
      <c r="F180" s="1">
        <v>0</v>
      </c>
      <c r="G180" s="2">
        <f t="shared" si="0"/>
        <v>391.07382999999999</v>
      </c>
      <c r="H180" s="2">
        <f t="shared" si="1"/>
        <v>0.19000000000005457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1264.33</v>
      </c>
      <c r="D181" s="1">
        <f>'PR-RAS'!E185</f>
        <v>1764.0400000000002</v>
      </c>
      <c r="E181" s="1">
        <v>0</v>
      </c>
      <c r="F181" s="1">
        <v>0</v>
      </c>
      <c r="G181" s="2">
        <f t="shared" si="0"/>
        <v>862.63379999999995</v>
      </c>
      <c r="H181" s="2">
        <f t="shared" si="1"/>
        <v>0.37000000000011823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33.18</v>
      </c>
      <c r="D182" s="1">
        <f>'PR-RAS'!E186</f>
        <v>0</v>
      </c>
      <c r="E182" s="1">
        <v>0</v>
      </c>
      <c r="F182" s="1">
        <v>0</v>
      </c>
      <c r="G182" s="2">
        <f t="shared" si="0"/>
        <v>6.0055800000000001</v>
      </c>
      <c r="H182" s="2">
        <f t="shared" si="1"/>
        <v>0.17999999999999972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5337.26</v>
      </c>
      <c r="D184" s="1">
        <f>'PR-RAS'!E188</f>
        <v>5927.9400000000005</v>
      </c>
      <c r="E184" s="1">
        <v>0</v>
      </c>
      <c r="F184" s="1">
        <v>0</v>
      </c>
      <c r="G184" s="2">
        <f t="shared" si="0"/>
        <v>3146.3446199999998</v>
      </c>
      <c r="H184" s="2">
        <f t="shared" si="1"/>
        <v>0.31999999999970896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829.52</v>
      </c>
      <c r="D185" s="1">
        <f>'PR-RAS'!E189</f>
        <v>895.4</v>
      </c>
      <c r="E185" s="1">
        <v>0</v>
      </c>
      <c r="F185" s="1">
        <v>0</v>
      </c>
      <c r="G185" s="2">
        <f t="shared" si="0"/>
        <v>482.13887999999992</v>
      </c>
      <c r="H185" s="2">
        <f t="shared" si="1"/>
        <v>0.87999999999999545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474.94</v>
      </c>
      <c r="D186" s="1">
        <f>'PR-RAS'!E190</f>
        <v>122.24</v>
      </c>
      <c r="E186" s="1">
        <v>0</v>
      </c>
      <c r="F186" s="1">
        <v>0</v>
      </c>
      <c r="G186" s="2">
        <f t="shared" si="0"/>
        <v>133.09269999999998</v>
      </c>
      <c r="H186" s="2">
        <f t="shared" si="1"/>
        <v>0.29999999999999716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106.18</v>
      </c>
      <c r="D188" s="1">
        <f>'PR-RAS'!E192</f>
        <v>110</v>
      </c>
      <c r="E188" s="1">
        <v>0</v>
      </c>
      <c r="F188" s="1">
        <v>0</v>
      </c>
      <c r="G188" s="2">
        <f t="shared" si="0"/>
        <v>60.995660000000001</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1730.34</v>
      </c>
      <c r="D189" s="1">
        <f>'PR-RAS'!E193</f>
        <v>2504.4299999999998</v>
      </c>
      <c r="E189" s="1">
        <v>0</v>
      </c>
      <c r="F189" s="1">
        <v>0</v>
      </c>
      <c r="G189" s="2">
        <f t="shared" si="0"/>
        <v>1266.9695999999999</v>
      </c>
      <c r="H189" s="2">
        <f t="shared" si="1"/>
        <v>0.76999999999975444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870.99</v>
      </c>
      <c r="D190" s="1">
        <f>'PR-RAS'!E194</f>
        <v>518.44000000000005</v>
      </c>
      <c r="E190" s="1">
        <v>0</v>
      </c>
      <c r="F190" s="1">
        <v>0</v>
      </c>
      <c r="G190" s="2">
        <f t="shared" si="0"/>
        <v>360.58743000000004</v>
      </c>
      <c r="H190" s="2">
        <f t="shared" si="1"/>
        <v>0.45000000000004547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1325.29</v>
      </c>
      <c r="D191" s="1">
        <f>'PR-RAS'!E195</f>
        <v>1777.43</v>
      </c>
      <c r="E191" s="1">
        <v>0</v>
      </c>
      <c r="F191" s="1">
        <v>0</v>
      </c>
      <c r="G191" s="2">
        <f t="shared" si="0"/>
        <v>927.22849999999994</v>
      </c>
      <c r="H191" s="2">
        <f t="shared" si="1"/>
        <v>0.72000000000002728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610.45000000000005</v>
      </c>
      <c r="D192" s="1">
        <f>'PR-RAS'!E196</f>
        <v>603.96</v>
      </c>
      <c r="E192" s="1">
        <v>0</v>
      </c>
      <c r="F192" s="1">
        <v>0</v>
      </c>
      <c r="G192" s="2">
        <f t="shared" si="0"/>
        <v>347.30867000000001</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610.45000000000005</v>
      </c>
      <c r="D206" s="1">
        <f>'PR-RAS'!E210</f>
        <v>603.96</v>
      </c>
      <c r="E206" s="1">
        <v>0</v>
      </c>
      <c r="F206" s="1">
        <v>0</v>
      </c>
      <c r="G206" s="2">
        <f t="shared" si="0"/>
        <v>372.76585</v>
      </c>
      <c r="H206" s="2">
        <f t="shared" si="1"/>
        <v>0.49000000000000909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610.45000000000005</v>
      </c>
      <c r="D209" s="1">
        <f>'PR-RAS'!E213</f>
        <v>603.96</v>
      </c>
      <c r="E209" s="1">
        <v>0</v>
      </c>
      <c r="F209" s="1">
        <v>0</v>
      </c>
      <c r="G209" s="2">
        <f t="shared" si="0"/>
        <v>378.22095999999999</v>
      </c>
      <c r="H209" s="2">
        <f t="shared" si="1"/>
        <v>0.49000000000000909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30690.38</v>
      </c>
      <c r="D248" s="1">
        <f>'PR-RAS'!E252</f>
        <v>28038.91</v>
      </c>
      <c r="E248" s="1">
        <v>0</v>
      </c>
      <c r="F248" s="1">
        <v>0</v>
      </c>
      <c r="G248" s="2">
        <f t="shared" si="0"/>
        <v>21431.7454</v>
      </c>
      <c r="H248" s="2">
        <f t="shared" si="1"/>
        <v>0.47000000000116415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30690.38</v>
      </c>
      <c r="D255" s="1">
        <f>'PR-RAS'!E259</f>
        <v>28038.91</v>
      </c>
      <c r="E255" s="1">
        <v>0</v>
      </c>
      <c r="F255" s="1">
        <v>0</v>
      </c>
      <c r="G255" s="2">
        <f t="shared" si="0"/>
        <v>22039.122800000001</v>
      </c>
      <c r="H255" s="2">
        <f t="shared" si="1"/>
        <v>0.47000000000116415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30690.38</v>
      </c>
      <c r="D257" s="1">
        <f>'PR-RAS'!E261</f>
        <v>28038.91</v>
      </c>
      <c r="E257" s="1">
        <v>0</v>
      </c>
      <c r="F257" s="1">
        <v>0</v>
      </c>
      <c r="G257" s="2">
        <f t="shared" si="0"/>
        <v>22212.659199999998</v>
      </c>
      <c r="H257" s="2">
        <f t="shared" si="1"/>
        <v>0.47000000000116415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780.5</v>
      </c>
      <c r="E259" s="1">
        <v>0</v>
      </c>
      <c r="F259" s="1">
        <v>0</v>
      </c>
      <c r="G259" s="2">
        <f t="shared" si="0"/>
        <v>402.738</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780.5</v>
      </c>
      <c r="E260" s="1">
        <v>0</v>
      </c>
      <c r="F260" s="1">
        <v>0</v>
      </c>
      <c r="G260" s="2">
        <f t="shared" si="0"/>
        <v>404.29900000000004</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780.5</v>
      </c>
      <c r="E262" s="1">
        <v>0</v>
      </c>
      <c r="F262" s="1">
        <v>0</v>
      </c>
      <c r="G262" s="2">
        <f t="shared" si="0"/>
        <v>407.42099999999999</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977663.63</v>
      </c>
      <c r="D285" s="1">
        <f>'PR-RAS'!E289</f>
        <v>1207531.0199999998</v>
      </c>
      <c r="E285" s="1">
        <v>0</v>
      </c>
      <c r="F285" s="1">
        <v>0</v>
      </c>
      <c r="G285" s="2">
        <f t="shared" si="8"/>
        <v>963534.09027999977</v>
      </c>
      <c r="H285" s="2">
        <f t="shared" si="9"/>
        <v>0.38999999978113919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12462.630000000005</v>
      </c>
      <c r="D286" s="1">
        <f>'PR-RAS'!E290</f>
        <v>18144.550000000279</v>
      </c>
      <c r="E286" s="1">
        <v>0</v>
      </c>
      <c r="F286" s="1">
        <v>0</v>
      </c>
      <c r="G286" s="2">
        <f t="shared" si="8"/>
        <v>13894.243050000159</v>
      </c>
      <c r="H286" s="2">
        <f t="shared" si="9"/>
        <v>0.81999999971594661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354.68</v>
      </c>
      <c r="D288" s="1">
        <f>'PR-RAS'!E292</f>
        <v>0</v>
      </c>
      <c r="E288" s="1">
        <v>0</v>
      </c>
      <c r="F288" s="1">
        <v>0</v>
      </c>
      <c r="G288" s="2">
        <f t="shared" si="8"/>
        <v>101.79316</v>
      </c>
      <c r="H288" s="2">
        <f t="shared" si="9"/>
        <v>0.31999999999999318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15415.84</v>
      </c>
      <c r="E289" s="1">
        <v>0</v>
      </c>
      <c r="F289" s="1">
        <v>0</v>
      </c>
      <c r="G289" s="2">
        <f t="shared" si="8"/>
        <v>8879.5238399999998</v>
      </c>
      <c r="H289" s="2">
        <f t="shared" si="9"/>
        <v>0.15999999999985448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28233.149999999998</v>
      </c>
      <c r="D345" s="1">
        <f>'PR-RAS'!E350</f>
        <v>30781.129999999997</v>
      </c>
      <c r="E345" s="1">
        <v>0</v>
      </c>
      <c r="F345" s="1">
        <v>0</v>
      </c>
      <c r="G345" s="2">
        <f t="shared" si="8"/>
        <v>30889.621039999995</v>
      </c>
      <c r="H345" s="2">
        <f t="shared" si="9"/>
        <v>0.27999999999519787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28233.149999999998</v>
      </c>
      <c r="D358" s="1">
        <f>'PR-RAS'!E363</f>
        <v>30781.129999999997</v>
      </c>
      <c r="E358" s="1">
        <v>0</v>
      </c>
      <c r="F358" s="1">
        <v>0</v>
      </c>
      <c r="G358" s="2">
        <f t="shared" si="8"/>
        <v>32056.961369999994</v>
      </c>
      <c r="H358" s="2">
        <f t="shared" si="9"/>
        <v>0.27999999999519787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4823.1900000000005</v>
      </c>
      <c r="D364" s="1">
        <f>'PR-RAS'!E369</f>
        <v>3163.0299999999997</v>
      </c>
      <c r="E364" s="1">
        <v>0</v>
      </c>
      <c r="F364" s="1">
        <v>0</v>
      </c>
      <c r="G364" s="2">
        <f t="shared" si="8"/>
        <v>4047.1777499999998</v>
      </c>
      <c r="H364" s="2">
        <f t="shared" si="9"/>
        <v>0.22000000000025466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4721.67</v>
      </c>
      <c r="D365" s="1">
        <f>'PR-RAS'!E370</f>
        <v>0</v>
      </c>
      <c r="E365" s="1">
        <v>0</v>
      </c>
      <c r="F365" s="1">
        <v>0</v>
      </c>
      <c r="G365" s="2">
        <f t="shared" si="8"/>
        <v>1718.68788</v>
      </c>
      <c r="H365" s="2">
        <f t="shared" si="9"/>
        <v>0.32999999999992724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1040.0899999999999</v>
      </c>
      <c r="E367" s="1">
        <v>0</v>
      </c>
      <c r="F367" s="1">
        <v>0</v>
      </c>
      <c r="G367" s="2">
        <f t="shared" si="8"/>
        <v>761.34587999999997</v>
      </c>
      <c r="H367" s="2">
        <f t="shared" si="9"/>
        <v>8.9999999999918145E-2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101.52</v>
      </c>
      <c r="D371" s="1">
        <f>'PR-RAS'!E376</f>
        <v>2122.94</v>
      </c>
      <c r="E371" s="1">
        <v>0</v>
      </c>
      <c r="F371" s="1">
        <v>0</v>
      </c>
      <c r="G371" s="2">
        <f t="shared" si="8"/>
        <v>1608.5380000000002</v>
      </c>
      <c r="H371" s="2">
        <f t="shared" si="9"/>
        <v>0.53999999999994941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22580.44</v>
      </c>
      <c r="D378" s="1">
        <f>'PR-RAS'!E383</f>
        <v>16743.099999999999</v>
      </c>
      <c r="E378" s="1">
        <v>0</v>
      </c>
      <c r="F378" s="1">
        <v>0</v>
      </c>
      <c r="G378" s="2">
        <f t="shared" si="8"/>
        <v>21137.12328</v>
      </c>
      <c r="H378" s="2">
        <f t="shared" si="9"/>
        <v>0.53999999999723514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22580.44</v>
      </c>
      <c r="D379" s="1">
        <f>'PR-RAS'!E384</f>
        <v>16743.099999999999</v>
      </c>
      <c r="E379" s="1">
        <v>0</v>
      </c>
      <c r="F379" s="1">
        <v>0</v>
      </c>
      <c r="G379" s="2">
        <f t="shared" si="8"/>
        <v>21193.189920000001</v>
      </c>
      <c r="H379" s="2">
        <f t="shared" si="9"/>
        <v>0.53999999999723514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829.52</v>
      </c>
      <c r="D386" s="1">
        <f>'PR-RAS'!E391</f>
        <v>10875</v>
      </c>
      <c r="E386" s="1">
        <v>0</v>
      </c>
      <c r="F386" s="1">
        <v>0</v>
      </c>
      <c r="G386" s="2">
        <f t="shared" si="8"/>
        <v>8693.1152000000002</v>
      </c>
      <c r="H386" s="2">
        <f t="shared" si="9"/>
        <v>0.48000000000001819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829.52</v>
      </c>
      <c r="D390" s="1">
        <f>'PR-RAS'!E395</f>
        <v>10875</v>
      </c>
      <c r="E390" s="1">
        <v>0</v>
      </c>
      <c r="F390" s="1">
        <v>0</v>
      </c>
      <c r="G390" s="2">
        <f t="shared" si="8"/>
        <v>8783.4332800000011</v>
      </c>
      <c r="H390" s="2">
        <f t="shared" si="9"/>
        <v>0.48000000000001819</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28233.149999999998</v>
      </c>
      <c r="D403" s="1">
        <f>'PR-RAS'!E408</f>
        <v>30781.129999999997</v>
      </c>
      <c r="E403" s="1">
        <v>0</v>
      </c>
      <c r="F403" s="1">
        <v>0</v>
      </c>
      <c r="G403" s="2">
        <f t="shared" si="8"/>
        <v>36097.754819999995</v>
      </c>
      <c r="H403" s="2">
        <f t="shared" si="9"/>
        <v>0.27999999999519787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990126.26</v>
      </c>
      <c r="D407" s="1">
        <f>'PR-RAS'!E412</f>
        <v>1225675.57</v>
      </c>
      <c r="E407" s="1">
        <v>0</v>
      </c>
      <c r="F407" s="1">
        <v>0</v>
      </c>
      <c r="G407" s="2">
        <f t="shared" si="8"/>
        <v>1397239.8244000003</v>
      </c>
      <c r="H407" s="2">
        <f t="shared" si="9"/>
        <v>0.68999999994412065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1005896.78</v>
      </c>
      <c r="D408" s="1">
        <f>'PR-RAS'!E413</f>
        <v>1238312.1499999997</v>
      </c>
      <c r="E408" s="1">
        <v>0</v>
      </c>
      <c r="F408" s="1">
        <v>0</v>
      </c>
      <c r="G408" s="2">
        <f t="shared" si="8"/>
        <v>1417386.0795599995</v>
      </c>
      <c r="H408" s="2">
        <f t="shared" si="9"/>
        <v>0.36999999964609742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15770.520000000019</v>
      </c>
      <c r="D410" s="1">
        <f>'PR-RAS'!E415</f>
        <v>12636.579999999609</v>
      </c>
      <c r="E410" s="1">
        <v>0</v>
      </c>
      <c r="F410" s="1">
        <v>0</v>
      </c>
      <c r="G410" s="2">
        <f t="shared" si="8"/>
        <v>16786.865119999686</v>
      </c>
      <c r="H410" s="2">
        <f t="shared" si="9"/>
        <v>0.90000000037252903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354.68</v>
      </c>
      <c r="D411" s="1">
        <f>'PR-RAS'!E416</f>
        <v>0</v>
      </c>
      <c r="E411" s="1">
        <v>0</v>
      </c>
      <c r="F411" s="1">
        <v>0</v>
      </c>
      <c r="G411" s="2">
        <f t="shared" si="8"/>
        <v>145.4188</v>
      </c>
      <c r="H411" s="2">
        <f t="shared" si="9"/>
        <v>0.31999999999999318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15415.84</v>
      </c>
      <c r="E412" s="1">
        <v>0</v>
      </c>
      <c r="F412" s="1">
        <v>0</v>
      </c>
      <c r="G412" s="2">
        <f t="shared" si="8"/>
        <v>12671.820479999998</v>
      </c>
      <c r="H412" s="2">
        <f t="shared" si="9"/>
        <v>0.15999999999985448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990126.26</v>
      </c>
      <c r="D633" s="1">
        <f>'PR-RAS'!E639</f>
        <v>1225675.57</v>
      </c>
      <c r="E633" s="1">
        <v>0</v>
      </c>
      <c r="F633" s="1">
        <v>0</v>
      </c>
      <c r="G633" s="2">
        <f t="shared" si="10"/>
        <v>2175013.7168000001</v>
      </c>
      <c r="H633" s="2">
        <f t="shared" si="11"/>
        <v>0.68999999994412065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1005896.78</v>
      </c>
      <c r="D634" s="1">
        <f>'PR-RAS'!E640</f>
        <v>1238312.1499999997</v>
      </c>
      <c r="E634" s="1">
        <v>0</v>
      </c>
      <c r="F634" s="1">
        <v>0</v>
      </c>
      <c r="G634" s="2">
        <f t="shared" si="10"/>
        <v>2204435.8436399996</v>
      </c>
      <c r="H634" s="2">
        <f t="shared" si="11"/>
        <v>0.36999999964609742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15770.520000000019</v>
      </c>
      <c r="D636" s="1">
        <f>'PR-RAS'!E642</f>
        <v>12636.579999999609</v>
      </c>
      <c r="E636" s="1">
        <v>0</v>
      </c>
      <c r="F636" s="1">
        <v>0</v>
      </c>
      <c r="G636" s="2">
        <f t="shared" si="10"/>
        <v>26062.736799999515</v>
      </c>
      <c r="H636" s="2">
        <f t="shared" si="11"/>
        <v>0.90000000037252903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354.68</v>
      </c>
      <c r="D637" s="1">
        <f>'PR-RAS'!E643</f>
        <v>0</v>
      </c>
      <c r="E637" s="1">
        <v>0</v>
      </c>
      <c r="F637" s="1">
        <v>0</v>
      </c>
      <c r="G637" s="2">
        <f t="shared" si="10"/>
        <v>225.57648</v>
      </c>
      <c r="H637" s="2">
        <f t="shared" si="11"/>
        <v>0.31999999999999318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15415.84</v>
      </c>
      <c r="E638" s="1">
        <v>0</v>
      </c>
      <c r="F638" s="1">
        <v>0</v>
      </c>
      <c r="G638" s="2">
        <f t="shared" si="10"/>
        <v>19639.780160000002</v>
      </c>
      <c r="H638" s="2">
        <f t="shared" si="11"/>
        <v>0.15999999999985448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15415.840000000018</v>
      </c>
      <c r="D640" s="1">
        <f>'PR-RAS'!E646</f>
        <v>28052.419999999609</v>
      </c>
      <c r="E640" s="1">
        <v>0</v>
      </c>
      <c r="F640" s="1">
        <v>0</v>
      </c>
      <c r="G640" s="2">
        <f t="shared" si="10"/>
        <v>45701.714519999514</v>
      </c>
      <c r="H640" s="2">
        <f t="shared" si="11"/>
        <v>0.57999999959065462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74847.14</v>
      </c>
      <c r="D641" s="1">
        <f>'PR-RAS'!E647</f>
        <v>86023.780000000028</v>
      </c>
      <c r="E641" s="1">
        <v>0</v>
      </c>
      <c r="F641" s="1">
        <v>0</v>
      </c>
      <c r="G641" s="2">
        <f t="shared" si="10"/>
        <v>158012.60800000004</v>
      </c>
      <c r="H641" s="2">
        <f t="shared" si="11"/>
        <v>0.35999999997147825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50</v>
      </c>
      <c r="E647" s="1">
        <v>0</v>
      </c>
      <c r="F647" s="1">
        <v>0</v>
      </c>
      <c r="G647" s="2">
        <f t="shared" si="10"/>
        <v>95.608000000000004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44</v>
      </c>
      <c r="E649" s="1">
        <v>0</v>
      </c>
      <c r="F649" s="1">
        <v>0</v>
      </c>
      <c r="G649" s="2">
        <f t="shared" si="10"/>
        <v>84.888000000000005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803478.68</v>
      </c>
      <c r="D668" s="1">
        <f>'PR-RAS'!E675</f>
        <v>1023080.62</v>
      </c>
      <c r="E668" s="1">
        <v>0</v>
      </c>
      <c r="F668" s="1">
        <v>0</v>
      </c>
      <c r="G668" s="2">
        <f t="shared" si="10"/>
        <v>1900709.8266400001</v>
      </c>
      <c r="H668" s="2">
        <f t="shared" si="11"/>
        <v>0.69999999995343387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33196.400000000001</v>
      </c>
      <c r="D669" s="1">
        <f>'PR-RAS'!E676</f>
        <v>36599.39</v>
      </c>
      <c r="E669" s="1">
        <v>0</v>
      </c>
      <c r="F669" s="1">
        <v>0</v>
      </c>
      <c r="G669" s="2">
        <f t="shared" si="10"/>
        <v>71071.980240000004</v>
      </c>
      <c r="H669" s="2">
        <f t="shared" si="11"/>
        <v>0.79000000000087311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21726.1</v>
      </c>
      <c r="D670" s="1">
        <f>'PR-RAS'!E677</f>
        <v>15797.65</v>
      </c>
      <c r="E670" s="1">
        <v>0</v>
      </c>
      <c r="F670" s="1">
        <v>0</v>
      </c>
      <c r="G670" s="2">
        <f t="shared" si="10"/>
        <v>35672.016599999995</v>
      </c>
      <c r="H670" s="2">
        <f t="shared" si="11"/>
        <v>0.44999999999890861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8922.9500000000007</v>
      </c>
      <c r="D703" s="1">
        <f>'PR-RAS'!E710</f>
        <v>3058.06</v>
      </c>
      <c r="E703" s="1">
        <v>0</v>
      </c>
      <c r="F703" s="1">
        <v>0</v>
      </c>
      <c r="G703" s="2">
        <f t="shared" si="10"/>
        <v>10557.42714</v>
      </c>
      <c r="H703" s="2">
        <f t="shared" si="11"/>
        <v>0.10999999999921783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940.54</v>
      </c>
      <c r="D710" s="1">
        <f>'PR-RAS'!E717</f>
        <v>938.12</v>
      </c>
      <c r="E710" s="1">
        <v>0</v>
      </c>
      <c r="F710" s="1">
        <v>0</v>
      </c>
      <c r="G710" s="2">
        <f t="shared" si="10"/>
        <v>1997.0970199999997</v>
      </c>
      <c r="H710" s="2">
        <f t="shared" si="11"/>
        <v>0.58000000000004093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26470.26</v>
      </c>
      <c r="D711" s="1">
        <f>'PR-RAS'!E718</f>
        <v>26378.14</v>
      </c>
      <c r="E711" s="1">
        <v>0</v>
      </c>
      <c r="F711" s="1">
        <v>0</v>
      </c>
      <c r="G711" s="2">
        <f t="shared" si="10"/>
        <v>56250.843399999991</v>
      </c>
      <c r="H711" s="2">
        <f t="shared" si="11"/>
        <v>0.39999999999781721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2114.27</v>
      </c>
      <c r="D713" s="1">
        <f>'PR-RAS'!E720</f>
        <v>2617.6</v>
      </c>
      <c r="E713" s="1">
        <v>0</v>
      </c>
      <c r="F713" s="1">
        <v>0</v>
      </c>
      <c r="G713" s="2">
        <f t="shared" si="10"/>
        <v>5232.8226399999994</v>
      </c>
      <c r="H713" s="2">
        <f t="shared" si="11"/>
        <v>0.67000000000007276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1144.8499999999999</v>
      </c>
      <c r="D715" s="1">
        <f>'PR-RAS'!E722</f>
        <v>519.96</v>
      </c>
      <c r="E715" s="1">
        <v>0</v>
      </c>
      <c r="F715" s="1">
        <v>0</v>
      </c>
      <c r="G715" s="2">
        <f t="shared" si="10"/>
        <v>1559.9257799999998</v>
      </c>
      <c r="H715" s="2">
        <f t="shared" si="11"/>
        <v>0.19000000000005457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829.52</v>
      </c>
      <c r="D718" s="1">
        <f>'PR-RAS'!E725</f>
        <v>0</v>
      </c>
      <c r="E718" s="1">
        <v>0</v>
      </c>
      <c r="F718" s="1">
        <v>0</v>
      </c>
      <c r="G718" s="2">
        <f t="shared" si="10"/>
        <v>594.76583999999991</v>
      </c>
      <c r="H718" s="2">
        <f t="shared" si="11"/>
        <v>0.48000000000001819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30690.38</v>
      </c>
      <c r="D821" s="1">
        <f>'PR-RAS'!E828</f>
        <v>28038.91</v>
      </c>
      <c r="E821" s="1">
        <v>0</v>
      </c>
      <c r="F821" s="1">
        <v>0</v>
      </c>
      <c r="G821" s="2">
        <f t="shared" si="18"/>
        <v>71149.923999999999</v>
      </c>
      <c r="H821" s="2">
        <f t="shared" si="19"/>
        <v>0.47000000000116415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1337238.94</v>
      </c>
      <c r="D984" s="6">
        <f>BILANCA!E6</f>
        <v>1360592.77</v>
      </c>
      <c r="E984" s="6">
        <v>0</v>
      </c>
      <c r="F984" s="6">
        <v>0</v>
      </c>
      <c r="G984" s="7">
        <f t="shared" ref="G984:G1241" si="22">B984/1000*C984+B984/500*D984</f>
        <v>4058.4244799999997</v>
      </c>
      <c r="H984" s="7">
        <f t="shared" si="19"/>
        <v>0.2900000000372529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1260068.8999999999</v>
      </c>
      <c r="D985" s="1">
        <f>BILANCA!E7</f>
        <v>1258443.6599999999</v>
      </c>
      <c r="E985" s="1">
        <v>0</v>
      </c>
      <c r="F985" s="1">
        <v>0</v>
      </c>
      <c r="G985" s="2">
        <f t="shared" si="22"/>
        <v>7553.9124400000001</v>
      </c>
      <c r="H985" s="2">
        <f t="shared" si="19"/>
        <v>0.44000000017695129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152788.65</v>
      </c>
      <c r="D986" s="1">
        <f>BILANCA!E8</f>
        <v>152788.65</v>
      </c>
      <c r="E986" s="1">
        <v>0</v>
      </c>
      <c r="F986" s="1">
        <v>0</v>
      </c>
      <c r="G986" s="2">
        <f t="shared" si="22"/>
        <v>1375.0978500000001</v>
      </c>
      <c r="H986" s="2">
        <f t="shared" si="19"/>
        <v>0.70000000001164153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152788.65</v>
      </c>
      <c r="D987" s="1">
        <f>BILANCA!E9</f>
        <v>152788.65</v>
      </c>
      <c r="E987" s="1">
        <v>0</v>
      </c>
      <c r="F987" s="1">
        <v>0</v>
      </c>
      <c r="G987" s="2">
        <f t="shared" si="22"/>
        <v>1833.4638</v>
      </c>
      <c r="H987" s="2">
        <f t="shared" si="19"/>
        <v>0.70000000001164153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1045805.0099999999</v>
      </c>
      <c r="D990" s="1">
        <f>BILANCA!E12</f>
        <v>1036951.7899999999</v>
      </c>
      <c r="E990" s="1">
        <v>0</v>
      </c>
      <c r="F990" s="1">
        <v>0</v>
      </c>
      <c r="G990" s="2">
        <f t="shared" si="22"/>
        <v>21837.960129999999</v>
      </c>
      <c r="H990" s="2">
        <f t="shared" si="19"/>
        <v>0.21999999997206032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1028981.8199999998</v>
      </c>
      <c r="D991" s="1">
        <f>BILANCA!E13</f>
        <v>1014451.5399999999</v>
      </c>
      <c r="E991" s="1">
        <v>0</v>
      </c>
      <c r="F991" s="1">
        <v>0</v>
      </c>
      <c r="G991" s="2">
        <f t="shared" si="22"/>
        <v>24463.079199999996</v>
      </c>
      <c r="H991" s="2">
        <f t="shared" si="19"/>
        <v>0.64000000024680048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1453763.14</v>
      </c>
      <c r="D993" s="1">
        <f>BILANCA!E15</f>
        <v>1457410.16</v>
      </c>
      <c r="E993" s="1">
        <v>0</v>
      </c>
      <c r="F993" s="1">
        <v>0</v>
      </c>
      <c r="G993" s="2">
        <f t="shared" si="22"/>
        <v>43685.834600000002</v>
      </c>
      <c r="H993" s="2">
        <f t="shared" si="19"/>
        <v>0.29999999981373549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424781.32</v>
      </c>
      <c r="D996" s="1">
        <f>BILANCA!E18</f>
        <v>442958.62</v>
      </c>
      <c r="E996" s="1">
        <v>0</v>
      </c>
      <c r="F996" s="1">
        <v>0</v>
      </c>
      <c r="G996" s="2">
        <f t="shared" si="22"/>
        <v>17039.081279999999</v>
      </c>
      <c r="H996" s="2">
        <f t="shared" si="19"/>
        <v>0.70000000001164153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16009.910000000018</v>
      </c>
      <c r="D997" s="1">
        <f>BILANCA!E19</f>
        <v>22436.540000000008</v>
      </c>
      <c r="E997" s="1">
        <v>0</v>
      </c>
      <c r="F997" s="1">
        <v>0</v>
      </c>
      <c r="G997" s="2">
        <f t="shared" si="22"/>
        <v>852.36186000000043</v>
      </c>
      <c r="H997" s="2">
        <f t="shared" si="19"/>
        <v>0.54999999997380655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43501.78</v>
      </c>
      <c r="D998" s="1">
        <f>BILANCA!E20</f>
        <v>84727.13</v>
      </c>
      <c r="E998" s="1">
        <v>0</v>
      </c>
      <c r="F998" s="1">
        <v>0</v>
      </c>
      <c r="G998" s="2">
        <f t="shared" si="22"/>
        <v>3194.3406</v>
      </c>
      <c r="H998" s="2">
        <f t="shared" si="19"/>
        <v>0.35000000000582077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4708.5</v>
      </c>
      <c r="D1002" s="1">
        <f>BILANCA!E24</f>
        <v>6183.93</v>
      </c>
      <c r="E1002" s="1">
        <v>0</v>
      </c>
      <c r="F1002" s="1">
        <v>0</v>
      </c>
      <c r="G1002" s="2">
        <f t="shared" si="22"/>
        <v>324.45083999999997</v>
      </c>
      <c r="H1002" s="2">
        <f t="shared" si="19"/>
        <v>0.56999999999970896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37082.879999999997</v>
      </c>
      <c r="D1003" s="1">
        <f>BILANCA!E25</f>
        <v>35539.93</v>
      </c>
      <c r="E1003" s="1">
        <v>0</v>
      </c>
      <c r="F1003" s="1">
        <v>0</v>
      </c>
      <c r="G1003" s="2">
        <f t="shared" si="22"/>
        <v>2163.2547999999997</v>
      </c>
      <c r="H1003" s="2">
        <f t="shared" si="19"/>
        <v>0.19000000000232831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36591.79</v>
      </c>
      <c r="D1004" s="1">
        <f>BILANCA!E26</f>
        <v>38279.39</v>
      </c>
      <c r="E1004" s="1">
        <v>0</v>
      </c>
      <c r="F1004" s="1">
        <v>0</v>
      </c>
      <c r="G1004" s="2">
        <f t="shared" si="22"/>
        <v>2376.1619700000001</v>
      </c>
      <c r="H1004" s="2">
        <f t="shared" si="19"/>
        <v>0.59999999999854481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105875.04</v>
      </c>
      <c r="D1006" s="1">
        <f>BILANCA!E28</f>
        <v>142293.84</v>
      </c>
      <c r="E1006" s="1">
        <v>0</v>
      </c>
      <c r="F1006" s="1">
        <v>0</v>
      </c>
      <c r="G1006" s="2">
        <f t="shared" si="22"/>
        <v>8980.6425600000002</v>
      </c>
      <c r="H1006" s="2">
        <f t="shared" si="19"/>
        <v>0.19999999999708962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813.27999999999884</v>
      </c>
      <c r="D1013" s="1">
        <f>BILANCA!E35</f>
        <v>63.710000000006403</v>
      </c>
      <c r="E1013" s="1">
        <v>0</v>
      </c>
      <c r="F1013" s="1">
        <v>0</v>
      </c>
      <c r="G1013" s="2">
        <f t="shared" si="22"/>
        <v>28.221000000000348</v>
      </c>
      <c r="H1013" s="2">
        <f t="shared" si="19"/>
        <v>0.569999999992433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113989.18</v>
      </c>
      <c r="D1014" s="1">
        <f>BILANCA!E36</f>
        <v>116318.22</v>
      </c>
      <c r="E1014" s="1">
        <v>0</v>
      </c>
      <c r="F1014" s="1">
        <v>0</v>
      </c>
      <c r="G1014" s="2">
        <f t="shared" si="22"/>
        <v>10745.39422</v>
      </c>
      <c r="H1014" s="2">
        <f t="shared" si="19"/>
        <v>0.39999999999417923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63.71</v>
      </c>
      <c r="D1015" s="1">
        <f>BILANCA!E37</f>
        <v>63.71</v>
      </c>
      <c r="E1015" s="1">
        <v>0</v>
      </c>
      <c r="F1015" s="1">
        <v>0</v>
      </c>
      <c r="G1015" s="2">
        <f t="shared" si="22"/>
        <v>6.1161600000000007</v>
      </c>
      <c r="H1015" s="2">
        <f t="shared" si="19"/>
        <v>0.57999999999999829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113239.61</v>
      </c>
      <c r="D1018" s="1">
        <f>BILANCA!E40</f>
        <v>116318.22</v>
      </c>
      <c r="E1018" s="1">
        <v>0</v>
      </c>
      <c r="F1018" s="1">
        <v>0</v>
      </c>
      <c r="G1018" s="2">
        <f t="shared" si="22"/>
        <v>12105.661750000001</v>
      </c>
      <c r="H1018" s="2">
        <f t="shared" si="19"/>
        <v>0.61000000000058208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20771.59</v>
      </c>
      <c r="D1032" s="1">
        <f>BILANCA!E54</f>
        <v>21670.65</v>
      </c>
      <c r="E1032" s="1">
        <v>0</v>
      </c>
      <c r="F1032" s="1">
        <v>0</v>
      </c>
      <c r="G1032" s="2">
        <f t="shared" si="22"/>
        <v>3141.53161</v>
      </c>
      <c r="H1032" s="2">
        <f t="shared" si="19"/>
        <v>0.75999999999839929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20771.59</v>
      </c>
      <c r="D1033" s="1">
        <f>BILANCA!E55</f>
        <v>21670.65</v>
      </c>
      <c r="E1033" s="1">
        <v>0</v>
      </c>
      <c r="F1033" s="1">
        <v>0</v>
      </c>
      <c r="G1033" s="2">
        <f t="shared" si="22"/>
        <v>3205.6445000000003</v>
      </c>
      <c r="H1033" s="2">
        <f t="shared" si="19"/>
        <v>0.75999999999839929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61475.24</v>
      </c>
      <c r="D1034" s="1">
        <f>BILANCA!E56</f>
        <v>68703.22</v>
      </c>
      <c r="E1034" s="1">
        <v>0</v>
      </c>
      <c r="F1034" s="1">
        <v>0</v>
      </c>
      <c r="G1034" s="2">
        <f t="shared" si="22"/>
        <v>10142.965679999999</v>
      </c>
      <c r="H1034" s="2">
        <f t="shared" si="19"/>
        <v>0.45999999999912689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61475.24</v>
      </c>
      <c r="D1035" s="1">
        <f>BILANCA!E57</f>
        <v>68703.22</v>
      </c>
      <c r="E1035" s="1">
        <v>0</v>
      </c>
      <c r="F1035" s="1">
        <v>0</v>
      </c>
      <c r="G1035" s="2">
        <f t="shared" si="22"/>
        <v>10341.84736</v>
      </c>
      <c r="H1035" s="2">
        <f t="shared" si="19"/>
        <v>0.45999999999912689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77170.039999999994</v>
      </c>
      <c r="D1046" s="1">
        <f>BILANCA!E68</f>
        <v>102149.11</v>
      </c>
      <c r="E1046" s="1">
        <v>0</v>
      </c>
      <c r="F1046" s="1">
        <v>0</v>
      </c>
      <c r="G1046" s="2">
        <f t="shared" si="22"/>
        <v>17732.500380000001</v>
      </c>
      <c r="H1046" s="2">
        <f t="shared" si="19"/>
        <v>0.14999999999417923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203.74</v>
      </c>
      <c r="D1056" s="1">
        <f>BILANCA!E78</f>
        <v>744.32</v>
      </c>
      <c r="E1056" s="1">
        <v>0</v>
      </c>
      <c r="F1056" s="1">
        <v>0</v>
      </c>
      <c r="G1056" s="2">
        <f t="shared" si="22"/>
        <v>123.54374</v>
      </c>
      <c r="H1056" s="2">
        <f t="shared" si="19"/>
        <v>0.58000000000004093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203.74</v>
      </c>
      <c r="D1064" s="1">
        <f>BILANCA!E86</f>
        <v>744.32</v>
      </c>
      <c r="E1064" s="1">
        <v>0</v>
      </c>
      <c r="F1064" s="1">
        <v>0</v>
      </c>
      <c r="G1064" s="2">
        <f t="shared" si="22"/>
        <v>137.08278000000001</v>
      </c>
      <c r="H1064" s="2">
        <f t="shared" si="19"/>
        <v>0.58000000000004093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2119.16</v>
      </c>
      <c r="D1124" s="1">
        <f>BILANCA!E146</f>
        <v>15381.01</v>
      </c>
      <c r="E1124" s="1">
        <v>0</v>
      </c>
      <c r="F1124" s="1">
        <v>0</v>
      </c>
      <c r="G1124" s="2">
        <f t="shared" si="22"/>
        <v>4636.2463799999996</v>
      </c>
      <c r="H1124" s="2">
        <f t="shared" si="23"/>
        <v>0.17000000000007276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2119.16</v>
      </c>
      <c r="D1139" s="1">
        <f>BILANCA!E161</f>
        <v>15381.01</v>
      </c>
      <c r="E1139" s="1">
        <v>0</v>
      </c>
      <c r="F1139" s="1">
        <v>0</v>
      </c>
      <c r="G1139" s="2">
        <f t="shared" si="22"/>
        <v>5129.4640799999997</v>
      </c>
      <c r="H1139" s="2">
        <f t="shared" si="23"/>
        <v>0.17000000000007276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74847.14</v>
      </c>
      <c r="D1148" s="1">
        <f>BILANCA!E170</f>
        <v>86023.78</v>
      </c>
      <c r="E1148" s="1">
        <v>0</v>
      </c>
      <c r="F1148" s="1">
        <v>0</v>
      </c>
      <c r="G1148" s="2">
        <f t="shared" si="22"/>
        <v>40737.625500000002</v>
      </c>
      <c r="H1148" s="2">
        <f t="shared" si="23"/>
        <v>0.36000000000058208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74847.14</v>
      </c>
      <c r="D1151" s="1">
        <f>BILANCA!E173</f>
        <v>86023.78</v>
      </c>
      <c r="E1151" s="1">
        <v>0</v>
      </c>
      <c r="F1151" s="1">
        <v>0</v>
      </c>
      <c r="G1151" s="2">
        <f t="shared" si="22"/>
        <v>41478.309600000008</v>
      </c>
      <c r="H1151" s="2">
        <f t="shared" si="23"/>
        <v>0.36000000000058208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1337238.9399999997</v>
      </c>
      <c r="D1152" s="1">
        <f>BILANCA!E175</f>
        <v>1360592.77</v>
      </c>
      <c r="E1152" s="1">
        <v>0</v>
      </c>
      <c r="F1152" s="1">
        <v>0</v>
      </c>
      <c r="G1152" s="2">
        <f t="shared" si="22"/>
        <v>685873.73711999995</v>
      </c>
      <c r="H1152" s="2">
        <f t="shared" si="23"/>
        <v>0.29000000027008355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92585.87999999999</v>
      </c>
      <c r="D1153" s="1">
        <f>BILANCA!E176</f>
        <v>130201.53000000001</v>
      </c>
      <c r="E1153" s="1">
        <v>0</v>
      </c>
      <c r="F1153" s="1">
        <v>0</v>
      </c>
      <c r="G1153" s="2">
        <f t="shared" si="22"/>
        <v>60008.119800000008</v>
      </c>
      <c r="H1153" s="2">
        <f t="shared" si="23"/>
        <v>0.58999999999650754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91795.249999999985</v>
      </c>
      <c r="D1154" s="1">
        <f>BILANCA!E177</f>
        <v>115761.51000000001</v>
      </c>
      <c r="E1154" s="1">
        <v>0</v>
      </c>
      <c r="F1154" s="1">
        <v>0</v>
      </c>
      <c r="G1154" s="2">
        <f t="shared" si="22"/>
        <v>55287.424170000006</v>
      </c>
      <c r="H1154" s="2">
        <f t="shared" si="23"/>
        <v>0.73999999997613486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76030.81</v>
      </c>
      <c r="D1155" s="1">
        <f>BILANCA!E178</f>
        <v>85437.54</v>
      </c>
      <c r="E1155" s="1">
        <v>0</v>
      </c>
      <c r="F1155" s="1">
        <v>0</v>
      </c>
      <c r="G1155" s="2">
        <f t="shared" si="22"/>
        <v>42467.813079999993</v>
      </c>
      <c r="H1155" s="2">
        <f t="shared" si="23"/>
        <v>0.65000000000873115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14781.01</v>
      </c>
      <c r="D1156" s="1">
        <f>BILANCA!E179</f>
        <v>29579.65</v>
      </c>
      <c r="E1156" s="1">
        <v>0</v>
      </c>
      <c r="F1156" s="1">
        <v>0</v>
      </c>
      <c r="G1156" s="2">
        <f t="shared" si="22"/>
        <v>12791.673629999999</v>
      </c>
      <c r="H1156" s="2">
        <f t="shared" si="23"/>
        <v>0.35999999999876309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779.69</v>
      </c>
      <c r="D1163" s="1">
        <f>BILANCA!E186</f>
        <v>0</v>
      </c>
      <c r="E1163" s="1">
        <v>0</v>
      </c>
      <c r="F1163" s="1">
        <v>0</v>
      </c>
      <c r="G1163" s="2">
        <f t="shared" si="22"/>
        <v>140.3442</v>
      </c>
      <c r="H1163" s="2">
        <f t="shared" si="23"/>
        <v>0.30999999999994543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203.74</v>
      </c>
      <c r="D1165" s="1">
        <f>BILANCA!E188</f>
        <v>744.32</v>
      </c>
      <c r="E1165" s="1">
        <v>0</v>
      </c>
      <c r="F1165" s="1">
        <v>0</v>
      </c>
      <c r="G1165" s="2">
        <f t="shared" si="22"/>
        <v>308.01315999999997</v>
      </c>
      <c r="H1165" s="2">
        <f t="shared" si="23"/>
        <v>0.58000000000004093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790.63</v>
      </c>
      <c r="D1166" s="1">
        <f>BILANCA!E189</f>
        <v>14440.02</v>
      </c>
      <c r="E1166" s="1">
        <v>0</v>
      </c>
      <c r="F1166" s="1">
        <v>0</v>
      </c>
      <c r="G1166" s="2">
        <f t="shared" si="22"/>
        <v>5429.73261</v>
      </c>
      <c r="H1166" s="2">
        <f t="shared" si="23"/>
        <v>0.3900000000004411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1244653.0599999998</v>
      </c>
      <c r="D1214" s="1">
        <f>BILANCA!E237</f>
        <v>1230391.24</v>
      </c>
      <c r="E1214" s="1">
        <v>0</v>
      </c>
      <c r="F1214" s="1">
        <v>0</v>
      </c>
      <c r="G1214" s="2">
        <f t="shared" si="22"/>
        <v>855955.60973999999</v>
      </c>
      <c r="H1214" s="2">
        <f t="shared" si="23"/>
        <v>0.29999999981373549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1260068.8999999999</v>
      </c>
      <c r="D1215" s="1">
        <f>BILANCA!E238</f>
        <v>1258443.6599999999</v>
      </c>
      <c r="E1215" s="1">
        <v>0</v>
      </c>
      <c r="F1215" s="1">
        <v>0</v>
      </c>
      <c r="G1215" s="2">
        <f t="shared" si="22"/>
        <v>876253.84303999995</v>
      </c>
      <c r="H1215" s="2">
        <f t="shared" si="23"/>
        <v>0.44000000017695129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1260068.8999999999</v>
      </c>
      <c r="D1216" s="1">
        <f>BILANCA!E239</f>
        <v>1258443.6599999999</v>
      </c>
      <c r="E1216" s="1">
        <v>0</v>
      </c>
      <c r="F1216" s="1">
        <v>0</v>
      </c>
      <c r="G1216" s="2">
        <f t="shared" si="22"/>
        <v>880030.79926</v>
      </c>
      <c r="H1216" s="2">
        <f t="shared" si="23"/>
        <v>0.44000000017695129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1260068.8999999999</v>
      </c>
      <c r="D1217" s="1">
        <f>BILANCA!E240</f>
        <v>1255280.6299999999</v>
      </c>
      <c r="E1217" s="1">
        <v>0</v>
      </c>
      <c r="F1217" s="1">
        <v>0</v>
      </c>
      <c r="G1217" s="2">
        <f t="shared" si="22"/>
        <v>882327.45744000003</v>
      </c>
      <c r="H1217" s="2">
        <f t="shared" si="23"/>
        <v>0.47000000020489097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3163.03</v>
      </c>
      <c r="E1218" s="1">
        <v>0</v>
      </c>
      <c r="F1218" s="1">
        <v>0</v>
      </c>
      <c r="G1218" s="2">
        <f t="shared" si="22"/>
        <v>1486.6241</v>
      </c>
      <c r="H1218" s="2">
        <f t="shared" si="23"/>
        <v>3.0000000000200089E-2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-15415.84</v>
      </c>
      <c r="D1222" s="1">
        <f>BILANCA!E245</f>
        <v>-28052.420000000002</v>
      </c>
      <c r="E1222" s="1">
        <v>0</v>
      </c>
      <c r="F1222" s="1">
        <v>0</v>
      </c>
      <c r="G1222" s="2">
        <f t="shared" si="22"/>
        <v>-17093.442520000001</v>
      </c>
      <c r="H1222" s="2">
        <f t="shared" si="23"/>
        <v>0.58000000000174623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15415.84</v>
      </c>
      <c r="D1227" s="1">
        <f>BILANCA!E250</f>
        <v>28052.420000000002</v>
      </c>
      <c r="E1227" s="1">
        <v>0</v>
      </c>
      <c r="F1227" s="1">
        <v>0</v>
      </c>
      <c r="G1227" s="2">
        <f t="shared" si="22"/>
        <v>17451.04592</v>
      </c>
      <c r="H1227" s="2">
        <f t="shared" si="23"/>
        <v>0.58000000000174623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15415.84</v>
      </c>
      <c r="D1228" s="1">
        <f>BILANCA!E251</f>
        <v>25389.02</v>
      </c>
      <c r="E1228" s="1">
        <v>0</v>
      </c>
      <c r="F1228" s="1">
        <v>0</v>
      </c>
      <c r="G1228" s="2">
        <f t="shared" si="22"/>
        <v>16217.500599999999</v>
      </c>
      <c r="H1228" s="2">
        <f t="shared" si="23"/>
        <v>0.18000000000029104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2663.4</v>
      </c>
      <c r="E1229" s="1">
        <v>0</v>
      </c>
      <c r="F1229" s="1">
        <v>0</v>
      </c>
      <c r="G1229" s="2">
        <f t="shared" si="22"/>
        <v>1310.3928000000001</v>
      </c>
      <c r="H1229" s="2">
        <f t="shared" si="23"/>
        <v>0.40000000000009095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42046.16</v>
      </c>
      <c r="D1236" s="1">
        <f>BILANCA!E259</f>
        <v>35505.5</v>
      </c>
      <c r="E1236" s="1">
        <v>0</v>
      </c>
      <c r="F1236" s="1">
        <v>0</v>
      </c>
      <c r="G1236" s="2">
        <f t="shared" si="22"/>
        <v>28603.461479999998</v>
      </c>
      <c r="H1236" s="2">
        <f t="shared" si="23"/>
        <v>0.66000000000349246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42046.16</v>
      </c>
      <c r="D1237" s="1">
        <f>BILANCA!E260</f>
        <v>35505.5</v>
      </c>
      <c r="E1237" s="1">
        <v>0</v>
      </c>
      <c r="F1237" s="1">
        <v>0</v>
      </c>
      <c r="G1237" s="2">
        <f t="shared" si="22"/>
        <v>28716.518640000002</v>
      </c>
      <c r="H1237" s="2">
        <f t="shared" si="23"/>
        <v>0.66000000000349246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2119.16</v>
      </c>
      <c r="D1241" s="1">
        <f>BILANCA!E265</f>
        <v>15381.01</v>
      </c>
      <c r="E1241" s="1">
        <v>0</v>
      </c>
      <c r="F1241" s="1">
        <v>0</v>
      </c>
      <c r="G1241" s="2">
        <f t="shared" si="22"/>
        <v>8483.3444400000008</v>
      </c>
      <c r="H1241" s="2">
        <f t="shared" si="23"/>
        <v>0.17000000000007276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203.74</v>
      </c>
      <c r="D1244" s="1">
        <f>BILANCA!E268</f>
        <v>744.32</v>
      </c>
      <c r="E1244" s="1">
        <v>0</v>
      </c>
      <c r="F1244" s="1">
        <v>0</v>
      </c>
      <c r="G1244" s="2">
        <f t="shared" si="24"/>
        <v>441.71118000000001</v>
      </c>
      <c r="H1244" s="2">
        <f t="shared" si="23"/>
        <v>0.58000000000004093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2119.16</v>
      </c>
      <c r="D1262" s="1">
        <f>BILANCA!E286</f>
        <v>15381.01</v>
      </c>
      <c r="E1262" s="1">
        <v>0</v>
      </c>
      <c r="F1262" s="1">
        <v>0</v>
      </c>
      <c r="G1262" s="2">
        <f t="shared" si="24"/>
        <v>9173.8492200000001</v>
      </c>
      <c r="H1262" s="2">
        <f t="shared" si="23"/>
        <v>0.17000000000007276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5981.46</v>
      </c>
      <c r="D1263" s="1">
        <f>BILANCA!E287</f>
        <v>6022.38</v>
      </c>
      <c r="E1263" s="1">
        <v>0</v>
      </c>
      <c r="F1263" s="1">
        <v>0</v>
      </c>
      <c r="G1263" s="2">
        <f t="shared" si="24"/>
        <v>5047.3416000000007</v>
      </c>
      <c r="H1263" s="2">
        <f t="shared" si="23"/>
        <v>0.84000000000014552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85813.79</v>
      </c>
      <c r="D1264" s="1">
        <f>BILANCA!E288</f>
        <v>109739.13</v>
      </c>
      <c r="E1264" s="1">
        <v>0</v>
      </c>
      <c r="F1264" s="1">
        <v>0</v>
      </c>
      <c r="G1264" s="2">
        <f t="shared" si="24"/>
        <v>85787.066050000009</v>
      </c>
      <c r="H1264" s="2">
        <f t="shared" si="23"/>
        <v>0.34000000001105946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14440.02</v>
      </c>
      <c r="E1265" s="1">
        <v>0</v>
      </c>
      <c r="F1265" s="1">
        <v>0</v>
      </c>
      <c r="G1265" s="2">
        <f t="shared" si="24"/>
        <v>8144.1712799999996</v>
      </c>
      <c r="H1265" s="2">
        <f t="shared" si="23"/>
        <v>2.0000000000436557E-2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790.63</v>
      </c>
      <c r="D1266" s="1">
        <f>BILANCA!E290</f>
        <v>0</v>
      </c>
      <c r="E1266" s="1">
        <v>0</v>
      </c>
      <c r="F1266" s="1">
        <v>0</v>
      </c>
      <c r="G1266" s="2">
        <f t="shared" si="24"/>
        <v>223.74828999999997</v>
      </c>
      <c r="H1266" s="2">
        <f t="shared" si="23"/>
        <v>0.37000000000000455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203.74</v>
      </c>
      <c r="D1278" s="1">
        <f>BILANCA!E302</f>
        <v>744.32</v>
      </c>
      <c r="E1278" s="1">
        <v>0</v>
      </c>
      <c r="F1278" s="1">
        <v>0</v>
      </c>
      <c r="G1278" s="2">
        <f t="shared" si="24"/>
        <v>499.25209999999998</v>
      </c>
      <c r="H1278" s="2">
        <f t="shared" si="23"/>
        <v>0.58000000000004093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1005896.78</v>
      </c>
      <c r="D1408" s="1">
        <f>'RAS-funkcijski'!E114</f>
        <v>1238312.1499999999</v>
      </c>
      <c r="E1408" s="1">
        <v>0</v>
      </c>
      <c r="F1408" s="1">
        <v>0</v>
      </c>
      <c r="G1408" s="2">
        <f t="shared" si="24"/>
        <v>383077.31880000001</v>
      </c>
      <c r="H1408" s="2">
        <f t="shared" si="27"/>
        <v>0.36999999987892807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996904.66</v>
      </c>
      <c r="D1409" s="1">
        <f>'RAS-funkcijski'!E115</f>
        <v>1175504.8999999999</v>
      </c>
      <c r="E1409" s="1">
        <v>0</v>
      </c>
      <c r="F1409" s="1">
        <v>0</v>
      </c>
      <c r="G1409" s="2">
        <f t="shared" si="24"/>
        <v>371618.50506</v>
      </c>
      <c r="H1409" s="2">
        <f t="shared" si="27"/>
        <v>0.44000000006053597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996904.66</v>
      </c>
      <c r="D1411" s="1">
        <f>'RAS-funkcijski'!E117</f>
        <v>1175504.8999999999</v>
      </c>
      <c r="E1411" s="1">
        <v>0</v>
      </c>
      <c r="F1411" s="1">
        <v>0</v>
      </c>
      <c r="G1411" s="2">
        <f t="shared" si="24"/>
        <v>378314.33398</v>
      </c>
      <c r="H1411" s="2">
        <f t="shared" si="27"/>
        <v>0.44000000006053597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8992.1200000000008</v>
      </c>
      <c r="D1420" s="1">
        <f>'RAS-funkcijski'!E126</f>
        <v>62807.25</v>
      </c>
      <c r="E1420" s="1">
        <v>0</v>
      </c>
      <c r="F1420" s="1">
        <v>0</v>
      </c>
      <c r="G1420" s="2">
        <f t="shared" si="24"/>
        <v>16422.00764</v>
      </c>
      <c r="H1420" s="2">
        <f t="shared" si="27"/>
        <v>0.37000000000080036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1005896.78</v>
      </c>
      <c r="D1435" s="13">
        <f>'RAS-funkcijski'!E141</f>
        <v>1238312.1499999999</v>
      </c>
      <c r="E1435" s="13">
        <v>0</v>
      </c>
      <c r="F1435" s="13">
        <v>0</v>
      </c>
      <c r="G1435" s="14">
        <f t="shared" si="24"/>
        <v>477105.38795999996</v>
      </c>
      <c r="H1435" s="14">
        <f t="shared" si="27"/>
        <v>0.36999999987892807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12140.65</v>
      </c>
      <c r="D1436" s="6">
        <f>'P-VRIO'!E5</f>
        <v>0</v>
      </c>
      <c r="E1436" s="6">
        <v>0</v>
      </c>
      <c r="F1436" s="6">
        <v>0</v>
      </c>
      <c r="G1436" s="7">
        <f t="shared" si="24"/>
        <v>12.140649999999999</v>
      </c>
      <c r="H1436" s="7">
        <f t="shared" si="27"/>
        <v>0.3500000000003638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12140.65</v>
      </c>
      <c r="D1453" s="1">
        <f>'P-VRIO'!E22</f>
        <v>0</v>
      </c>
      <c r="E1453" s="1">
        <v>0</v>
      </c>
      <c r="F1453" s="1">
        <v>0</v>
      </c>
      <c r="G1453" s="2">
        <f t="shared" si="24"/>
        <v>218.53169999999997</v>
      </c>
      <c r="H1453" s="2">
        <f t="shared" si="27"/>
        <v>0.3500000000003638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12140.65</v>
      </c>
      <c r="D1454" s="1">
        <f>'P-VRIO'!E23</f>
        <v>0</v>
      </c>
      <c r="E1454" s="1">
        <v>0</v>
      </c>
      <c r="F1454" s="1">
        <v>0</v>
      </c>
      <c r="G1454" s="2">
        <f t="shared" si="24"/>
        <v>230.67234999999999</v>
      </c>
      <c r="H1454" s="2">
        <f t="shared" si="27"/>
        <v>0.3500000000003638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12140.65</v>
      </c>
      <c r="D1456" s="1">
        <f>'P-VRIO'!E25</f>
        <v>0</v>
      </c>
      <c r="E1456" s="1">
        <v>0</v>
      </c>
      <c r="F1456" s="1">
        <v>0</v>
      </c>
      <c r="G1456" s="2">
        <f t="shared" si="24"/>
        <v>254.95365000000001</v>
      </c>
      <c r="H1456" s="2">
        <f t="shared" si="27"/>
        <v>0.3500000000003638</v>
      </c>
      <c r="I1456" s="10">
        <f t="shared" si="30"/>
        <v>89.233777500092756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92585.88</v>
      </c>
      <c r="D1480" s="6"/>
      <c r="E1480" s="6">
        <v>0</v>
      </c>
      <c r="F1480" s="6">
        <v>0</v>
      </c>
      <c r="G1480" s="7">
        <f t="shared" ref="G1480:G1580" si="34">B1480/1000*C1480</f>
        <v>92.585880000000003</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1259623.8399999999</v>
      </c>
      <c r="D1481" s="1">
        <v>0</v>
      </c>
      <c r="E1481" s="1">
        <v>0</v>
      </c>
      <c r="F1481" s="1">
        <v>0</v>
      </c>
      <c r="G1481" s="2">
        <f t="shared" si="34"/>
        <v>2519.2476799999999</v>
      </c>
      <c r="H1481" s="2">
        <f t="shared" si="35"/>
        <v>0.16000000014901161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1229015.71</v>
      </c>
      <c r="D1483" s="1">
        <v>0</v>
      </c>
      <c r="E1483" s="1">
        <v>0</v>
      </c>
      <c r="F1483" s="1">
        <v>0</v>
      </c>
      <c r="G1483" s="2">
        <f t="shared" si="34"/>
        <v>4916.0628399999996</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987715.14</v>
      </c>
      <c r="D1484" s="1">
        <v>0</v>
      </c>
      <c r="E1484" s="1">
        <v>0</v>
      </c>
      <c r="F1484" s="1">
        <v>0</v>
      </c>
      <c r="G1484" s="2">
        <f t="shared" si="34"/>
        <v>4938.5757000000003</v>
      </c>
      <c r="H1484" s="2">
        <f t="shared" si="35"/>
        <v>0.14000000001396984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202176.39</v>
      </c>
      <c r="D1485" s="1">
        <v>0</v>
      </c>
      <c r="E1485" s="1">
        <v>0</v>
      </c>
      <c r="F1485" s="1">
        <v>0</v>
      </c>
      <c r="G1485" s="2">
        <f t="shared" si="34"/>
        <v>1213.05834</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603.96</v>
      </c>
      <c r="D1486" s="1">
        <v>0</v>
      </c>
      <c r="E1486" s="1">
        <v>0</v>
      </c>
      <c r="F1486" s="1">
        <v>0</v>
      </c>
      <c r="G1486" s="2">
        <f t="shared" si="34"/>
        <v>4.2277200000000006</v>
      </c>
      <c r="H1486" s="2">
        <f t="shared" si="35"/>
        <v>3.999999999996362E-2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28038.91</v>
      </c>
      <c r="D1489" s="1">
        <v>0</v>
      </c>
      <c r="E1489" s="1">
        <v>0</v>
      </c>
      <c r="F1489" s="1">
        <v>0</v>
      </c>
      <c r="G1489" s="2">
        <f t="shared" si="34"/>
        <v>280.38909999999998</v>
      </c>
      <c r="H1489" s="2">
        <f t="shared" si="35"/>
        <v>9.0000000000145519E-2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10481.31</v>
      </c>
      <c r="D1491" s="1">
        <v>0</v>
      </c>
      <c r="E1491" s="1">
        <v>0</v>
      </c>
      <c r="F1491" s="1">
        <v>0</v>
      </c>
      <c r="G1491" s="2">
        <f t="shared" si="34"/>
        <v>125.77571999999999</v>
      </c>
      <c r="H1491" s="2">
        <f t="shared" si="35"/>
        <v>0.30999999999949068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30608.13</v>
      </c>
      <c r="D1492" s="1">
        <v>0</v>
      </c>
      <c r="E1492" s="1">
        <v>0</v>
      </c>
      <c r="F1492" s="1">
        <v>0</v>
      </c>
      <c r="G1492" s="2">
        <f t="shared" si="34"/>
        <v>397.90568999999999</v>
      </c>
      <c r="H1492" s="2">
        <f t="shared" si="35"/>
        <v>0.13000000000101863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1222008.1900000002</v>
      </c>
      <c r="D1499" s="1">
        <v>0</v>
      </c>
      <c r="E1499" s="1">
        <v>0</v>
      </c>
      <c r="F1499" s="1">
        <v>0</v>
      </c>
      <c r="G1499" s="2">
        <f t="shared" si="34"/>
        <v>24440.163800000006</v>
      </c>
      <c r="H1499" s="2">
        <f t="shared" si="35"/>
        <v>0.19000000017695129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1205049.4500000002</v>
      </c>
      <c r="D1501" s="1">
        <v>0</v>
      </c>
      <c r="E1501" s="1">
        <v>0</v>
      </c>
      <c r="F1501" s="1">
        <v>0</v>
      </c>
      <c r="G1501" s="2">
        <f t="shared" si="34"/>
        <v>26511.087900000002</v>
      </c>
      <c r="H1501" s="2">
        <f t="shared" si="35"/>
        <v>0.45000000018626451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978308.41</v>
      </c>
      <c r="D1502" s="1">
        <v>0</v>
      </c>
      <c r="E1502" s="1">
        <v>0</v>
      </c>
      <c r="F1502" s="1">
        <v>0</v>
      </c>
      <c r="G1502" s="2">
        <f t="shared" si="34"/>
        <v>22501.093430000001</v>
      </c>
      <c r="H1502" s="2">
        <f t="shared" si="35"/>
        <v>0.41000000003259629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187377.75</v>
      </c>
      <c r="D1503" s="1">
        <v>0</v>
      </c>
      <c r="E1503" s="1">
        <v>0</v>
      </c>
      <c r="F1503" s="1">
        <v>0</v>
      </c>
      <c r="G1503" s="2">
        <f t="shared" si="34"/>
        <v>4497.0659999999998</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603.96</v>
      </c>
      <c r="D1504" s="1">
        <v>0</v>
      </c>
      <c r="E1504" s="1">
        <v>0</v>
      </c>
      <c r="F1504" s="1">
        <v>0</v>
      </c>
      <c r="G1504" s="2">
        <f t="shared" si="34"/>
        <v>15.099000000000002</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28818.6</v>
      </c>
      <c r="D1507" s="1">
        <v>0</v>
      </c>
      <c r="E1507" s="1">
        <v>0</v>
      </c>
      <c r="F1507" s="1">
        <v>0</v>
      </c>
      <c r="G1507" s="2">
        <f t="shared" si="34"/>
        <v>806.92079999999999</v>
      </c>
      <c r="H1507" s="2">
        <f t="shared" si="35"/>
        <v>0.40000000000145519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9940.73</v>
      </c>
      <c r="D1509" s="1">
        <v>0</v>
      </c>
      <c r="E1509" s="1">
        <v>0</v>
      </c>
      <c r="F1509" s="1">
        <v>0</v>
      </c>
      <c r="G1509" s="2">
        <f t="shared" si="34"/>
        <v>298.22189999999995</v>
      </c>
      <c r="H1509" s="2">
        <f t="shared" si="35"/>
        <v>0.27000000000043656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16958.740000000002</v>
      </c>
      <c r="D1510" s="1">
        <v>0</v>
      </c>
      <c r="E1510" s="1">
        <v>0</v>
      </c>
      <c r="F1510" s="1">
        <v>0</v>
      </c>
      <c r="G1510" s="2">
        <f t="shared" si="34"/>
        <v>525.72094000000004</v>
      </c>
      <c r="H1510" s="2">
        <f t="shared" si="35"/>
        <v>0.25999999999839929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130201.52999999956</v>
      </c>
      <c r="D1517" s="1">
        <v>0</v>
      </c>
      <c r="E1517" s="1">
        <v>0</v>
      </c>
      <c r="F1517" s="1">
        <v>0</v>
      </c>
      <c r="G1517" s="2">
        <f t="shared" si="34"/>
        <v>4947.6581399999832</v>
      </c>
      <c r="H1517" s="2">
        <f t="shared" si="35"/>
        <v>0.47000000043772161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20462.400000000001</v>
      </c>
      <c r="D1518" s="1">
        <v>0</v>
      </c>
      <c r="E1518" s="1">
        <v>0</v>
      </c>
      <c r="F1518" s="1">
        <v>0</v>
      </c>
      <c r="G1518" s="2">
        <f t="shared" si="34"/>
        <v>798.03360000000009</v>
      </c>
      <c r="H1518" s="2">
        <f t="shared" si="35"/>
        <v>0.40000000000145519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6022.38</v>
      </c>
      <c r="D1524" s="1">
        <v>0</v>
      </c>
      <c r="E1524" s="1">
        <v>0</v>
      </c>
      <c r="F1524" s="1">
        <v>0</v>
      </c>
      <c r="G1524" s="2">
        <f t="shared" si="34"/>
        <v>271.00709999999998</v>
      </c>
      <c r="H1524" s="2">
        <f t="shared" si="35"/>
        <v>0.38000000000010914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6022.38</v>
      </c>
      <c r="D1530" s="1">
        <v>0</v>
      </c>
      <c r="E1530" s="1">
        <v>0</v>
      </c>
      <c r="F1530" s="1">
        <v>0</v>
      </c>
      <c r="G1530" s="2">
        <f t="shared" si="34"/>
        <v>307.14137999999997</v>
      </c>
      <c r="H1530" s="2">
        <f t="shared" si="35"/>
        <v>0.38000000000010914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6022.38</v>
      </c>
      <c r="D1531" s="1">
        <v>0</v>
      </c>
      <c r="E1531" s="1">
        <v>0</v>
      </c>
      <c r="F1531" s="1">
        <v>0</v>
      </c>
      <c r="G1531" s="2">
        <f t="shared" si="34"/>
        <v>313.16375999999997</v>
      </c>
      <c r="H1531" s="2">
        <f t="shared" si="35"/>
        <v>0.38000000000010914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14440.02</v>
      </c>
      <c r="D1565" s="1">
        <v>0</v>
      </c>
      <c r="E1565" s="1">
        <v>0</v>
      </c>
      <c r="F1565" s="1">
        <v>0</v>
      </c>
      <c r="G1565" s="2">
        <f t="shared" si="34"/>
        <v>1241.8417199999999</v>
      </c>
      <c r="H1565" s="2">
        <f t="shared" si="35"/>
        <v>2.0000000000436557E-2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14440.02</v>
      </c>
      <c r="D1566" s="1">
        <v>0</v>
      </c>
      <c r="E1566" s="1">
        <v>0</v>
      </c>
      <c r="F1566" s="1">
        <v>0</v>
      </c>
      <c r="G1566" s="2">
        <f t="shared" si="34"/>
        <v>1256.2817399999999</v>
      </c>
      <c r="H1566" s="2">
        <f t="shared" si="35"/>
        <v>2.0000000000436557E-2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109739.13</v>
      </c>
      <c r="D1576" s="1">
        <v>0</v>
      </c>
      <c r="E1576" s="1">
        <v>0</v>
      </c>
      <c r="F1576" s="1">
        <v>0</v>
      </c>
      <c r="G1576" s="2">
        <f t="shared" si="34"/>
        <v>10644.695610000001</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109739.13</v>
      </c>
      <c r="D1578" s="1">
        <v>0</v>
      </c>
      <c r="E1578" s="1">
        <v>0</v>
      </c>
      <c r="F1578" s="1">
        <v>0</v>
      </c>
      <c r="G1578" s="2">
        <f t="shared" si="34"/>
        <v>10864.173870000001</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t="s">
        <v>608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990126.26</v>
      </c>
      <c r="I16" s="170">
        <f>'PR-RAS'!E6</f>
        <v>1225675.57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977663.63</v>
      </c>
      <c r="I17" s="170">
        <f>'PR-RAS'!E151</f>
        <v>1207531.0199999998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15415.840000000018</v>
      </c>
      <c r="I19" s="171">
        <f>'PR-RAS'!E646</f>
        <v>28052.419999999609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1260068.8999999999</v>
      </c>
      <c r="I20" s="173">
        <f>BILANCA!E7</f>
        <v>1258443.6599999999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77170.039999999994</v>
      </c>
      <c r="I21" s="175">
        <f>BILANCA!E68</f>
        <v>102149.11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92585.87999999999</v>
      </c>
      <c r="I22" s="175">
        <f>BILANCA!E176</f>
        <v>130201.53000000001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1244653.0599999998</v>
      </c>
      <c r="I23" s="177">
        <f>BILANCA!E237</f>
        <v>1230391.24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1005896.78</v>
      </c>
      <c r="I27" s="175">
        <f>'RAS-funkcijski'!E114</f>
        <v>1238312.1499999999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1005896.78</v>
      </c>
      <c r="I28" s="179">
        <f>'RAS-funkcijski'!E141</f>
        <v>1238312.1499999999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12140.65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12140.65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92585.88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130201.52999999956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20462.400000000001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109739.13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11"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990126.26</v>
      </c>
      <c r="E6" s="51">
        <f>E7+E44+E50+E82+E106+E124+E133+E139</f>
        <v>1225675.57</v>
      </c>
      <c r="F6" s="52">
        <f t="shared" ref="F6:F131" si="0">IF(D6&lt;&gt;0,IF(E6/D6&gt;=100,"&gt;&gt;100",E6/D6*100),"-")</f>
        <v>123.78982555214726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877343.45</v>
      </c>
      <c r="E50" s="51">
        <f>E51+E54+E59+E62+E65+E68+E71+E74+E77</f>
        <v>1105253.9099999999</v>
      </c>
      <c r="F50" s="52">
        <f t="shared" si="0"/>
        <v>125.97733646954336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858401.17999999993</v>
      </c>
      <c r="E68" s="51">
        <f t="shared" si="15"/>
        <v>1075477.6599999999</v>
      </c>
      <c r="F68" s="52">
        <f t="shared" si="0"/>
        <v>125.28846477121571</v>
      </c>
    </row>
    <row r="69" spans="1:6" ht="12.75" customHeight="1" x14ac:dyDescent="0.2">
      <c r="A69" s="53" t="s">
        <v>184</v>
      </c>
      <c r="B69" s="85" t="s">
        <v>185</v>
      </c>
      <c r="C69" s="50" t="s">
        <v>184</v>
      </c>
      <c r="D69" s="242">
        <v>836675.08</v>
      </c>
      <c r="E69" s="242">
        <v>1059680.01</v>
      </c>
      <c r="F69" s="52">
        <f t="shared" si="0"/>
        <v>126.65370767347343</v>
      </c>
    </row>
    <row r="70" spans="1:6" ht="24" x14ac:dyDescent="0.2">
      <c r="A70" s="53" t="s">
        <v>186</v>
      </c>
      <c r="B70" s="85" t="s">
        <v>187</v>
      </c>
      <c r="C70" s="50" t="s">
        <v>186</v>
      </c>
      <c r="D70" s="242">
        <v>21726.1</v>
      </c>
      <c r="E70" s="242">
        <v>15797.65</v>
      </c>
      <c r="F70" s="52">
        <f t="shared" si="0"/>
        <v>72.712774036757637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18942.27</v>
      </c>
      <c r="E77" s="51">
        <f t="shared" si="18"/>
        <v>29776.25</v>
      </c>
      <c r="F77" s="52">
        <f t="shared" si="0"/>
        <v>157.19472903722732</v>
      </c>
    </row>
    <row r="78" spans="1:6" ht="12.75" customHeight="1" x14ac:dyDescent="0.2">
      <c r="A78" s="53">
        <v>6391</v>
      </c>
      <c r="B78" s="85" t="s">
        <v>202</v>
      </c>
      <c r="C78" s="50" t="s">
        <v>203</v>
      </c>
      <c r="D78" s="242">
        <v>2679.55</v>
      </c>
      <c r="E78" s="242">
        <v>1273.18</v>
      </c>
      <c r="F78" s="52">
        <f t="shared" si="0"/>
        <v>47.514694631561269</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16262.72</v>
      </c>
      <c r="E80" s="242">
        <v>28503.07</v>
      </c>
      <c r="F80" s="52">
        <f t="shared" si="0"/>
        <v>175.2663146140375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10444.290000000001</v>
      </c>
      <c r="E106" s="51">
        <f t="shared" si="23"/>
        <v>5160.12</v>
      </c>
      <c r="F106" s="52">
        <f t="shared" si="0"/>
        <v>49.406134835398092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10444.290000000001</v>
      </c>
      <c r="E112" s="51">
        <f t="shared" si="25"/>
        <v>5160.12</v>
      </c>
      <c r="F112" s="52">
        <f t="shared" si="0"/>
        <v>49.406134835398092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10444.290000000001</v>
      </c>
      <c r="E117" s="242">
        <v>5160.12</v>
      </c>
      <c r="F117" s="52">
        <f t="shared" si="0"/>
        <v>49.406134835398092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5031.6799999999994</v>
      </c>
      <c r="E124" s="51">
        <f t="shared" si="27"/>
        <v>1573.09</v>
      </c>
      <c r="F124" s="52">
        <f t="shared" si="0"/>
        <v>31.263713113711528</v>
      </c>
    </row>
    <row r="125" spans="1:6" ht="12.75" customHeight="1" x14ac:dyDescent="0.2">
      <c r="A125" s="53">
        <v>661</v>
      </c>
      <c r="B125" s="86" t="s">
        <v>296</v>
      </c>
      <c r="C125" s="50" t="s">
        <v>297</v>
      </c>
      <c r="D125" s="51">
        <f t="shared" ref="D125:E125" si="28">SUM(D126:D127)</f>
        <v>0</v>
      </c>
      <c r="E125" s="51">
        <f t="shared" si="28"/>
        <v>60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60</v>
      </c>
      <c r="F127" s="52" t="str">
        <f t="shared" si="0"/>
        <v>-</v>
      </c>
    </row>
    <row r="128" spans="1:6" ht="24" x14ac:dyDescent="0.2">
      <c r="A128" s="53">
        <v>663</v>
      </c>
      <c r="B128" s="231" t="s">
        <v>302</v>
      </c>
      <c r="C128" s="50" t="s">
        <v>303</v>
      </c>
      <c r="D128" s="51">
        <f t="shared" ref="D128:E128" si="29">SUM(D129:D132)</f>
        <v>5031.6799999999994</v>
      </c>
      <c r="E128" s="51">
        <f t="shared" si="29"/>
        <v>1513.09</v>
      </c>
      <c r="F128" s="52">
        <f t="shared" si="0"/>
        <v>30.071268443144238</v>
      </c>
    </row>
    <row r="129" spans="1:6" ht="12.75" customHeight="1" x14ac:dyDescent="0.2">
      <c r="A129" s="53">
        <v>6631</v>
      </c>
      <c r="B129" s="86" t="s">
        <v>304</v>
      </c>
      <c r="C129" s="50" t="s">
        <v>305</v>
      </c>
      <c r="D129" s="242">
        <v>663.61</v>
      </c>
      <c r="E129" s="242">
        <v>300</v>
      </c>
      <c r="F129" s="52">
        <f t="shared" si="0"/>
        <v>45.207275357514206</v>
      </c>
    </row>
    <row r="130" spans="1:6" ht="12.75" customHeight="1" x14ac:dyDescent="0.2">
      <c r="A130" s="53">
        <v>6632</v>
      </c>
      <c r="B130" s="232" t="s">
        <v>306</v>
      </c>
      <c r="C130" s="50" t="s">
        <v>307</v>
      </c>
      <c r="D130" s="242">
        <v>4368.07</v>
      </c>
      <c r="E130" s="242">
        <v>1213.0899999999999</v>
      </c>
      <c r="F130" s="52">
        <f t="shared" si="0"/>
        <v>27.77176189942011</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97306.840000000011</v>
      </c>
      <c r="E133" s="51">
        <f t="shared" si="30"/>
        <v>113688.45</v>
      </c>
      <c r="F133" s="52">
        <f t="shared" ref="F133:F223" si="31">IF(D133&lt;&gt;0,IF(E133/D133&gt;=100,"&gt;&gt;100",E133/D133*100),"-")</f>
        <v>116.83500358248196</v>
      </c>
    </row>
    <row r="134" spans="1:6" ht="24" x14ac:dyDescent="0.2">
      <c r="A134" s="53">
        <v>671</v>
      </c>
      <c r="B134" s="232" t="s">
        <v>314</v>
      </c>
      <c r="C134" s="50" t="s">
        <v>315</v>
      </c>
      <c r="D134" s="51">
        <f t="shared" ref="D134:E134" si="32">SUM(D135:D137)</f>
        <v>97306.840000000011</v>
      </c>
      <c r="E134" s="51">
        <f t="shared" si="32"/>
        <v>113688.45</v>
      </c>
      <c r="F134" s="52">
        <f t="shared" si="31"/>
        <v>116.83500358248196</v>
      </c>
    </row>
    <row r="135" spans="1:6" ht="12.75" customHeight="1" x14ac:dyDescent="0.2">
      <c r="A135" s="53">
        <v>6711</v>
      </c>
      <c r="B135" s="85" t="s">
        <v>316</v>
      </c>
      <c r="C135" s="50" t="s">
        <v>317</v>
      </c>
      <c r="D135" s="242">
        <v>96477.32</v>
      </c>
      <c r="E135" s="242">
        <v>101272.01</v>
      </c>
      <c r="F135" s="52">
        <f t="shared" si="31"/>
        <v>104.96975869561882</v>
      </c>
    </row>
    <row r="136" spans="1:6" ht="24" x14ac:dyDescent="0.2">
      <c r="A136" s="53">
        <v>6712</v>
      </c>
      <c r="B136" s="232" t="s">
        <v>318</v>
      </c>
      <c r="C136" s="50" t="s">
        <v>319</v>
      </c>
      <c r="D136" s="242">
        <v>829.52</v>
      </c>
      <c r="E136" s="242">
        <v>12416.44</v>
      </c>
      <c r="F136" s="52">
        <f t="shared" si="31"/>
        <v>1496.822258655608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977663.63</v>
      </c>
      <c r="E151" s="51">
        <f t="shared" si="35"/>
        <v>1207531.0199999998</v>
      </c>
      <c r="F151" s="52">
        <f t="shared" si="31"/>
        <v>123.51190971479626</v>
      </c>
    </row>
    <row r="152" spans="1:6" ht="12.75" customHeight="1" x14ac:dyDescent="0.2">
      <c r="A152" s="53">
        <v>31</v>
      </c>
      <c r="B152" s="85" t="s">
        <v>349</v>
      </c>
      <c r="C152" s="50" t="s">
        <v>35</v>
      </c>
      <c r="D152" s="51">
        <f t="shared" ref="D152:E152" si="36">D153+D158+D159</f>
        <v>815191.33000000007</v>
      </c>
      <c r="E152" s="51">
        <f t="shared" si="36"/>
        <v>975452.3</v>
      </c>
      <c r="F152" s="52">
        <f t="shared" si="31"/>
        <v>119.65930746589271</v>
      </c>
    </row>
    <row r="153" spans="1:6" ht="12.75" customHeight="1" x14ac:dyDescent="0.2">
      <c r="A153" s="53">
        <v>311</v>
      </c>
      <c r="B153" s="85" t="s">
        <v>350</v>
      </c>
      <c r="C153" s="50" t="s">
        <v>351</v>
      </c>
      <c r="D153" s="51">
        <f t="shared" ref="D153:E153" si="37">SUM(D154:D157)</f>
        <v>674051.75</v>
      </c>
      <c r="E153" s="51">
        <f t="shared" si="37"/>
        <v>802926.25</v>
      </c>
      <c r="F153" s="52">
        <f t="shared" si="31"/>
        <v>119.11937770356653</v>
      </c>
    </row>
    <row r="154" spans="1:6" ht="12.75" customHeight="1" x14ac:dyDescent="0.2">
      <c r="A154" s="53">
        <v>3111</v>
      </c>
      <c r="B154" s="85" t="s">
        <v>352</v>
      </c>
      <c r="C154" s="50" t="s">
        <v>353</v>
      </c>
      <c r="D154" s="242">
        <v>674051.75</v>
      </c>
      <c r="E154" s="242">
        <v>802926.25</v>
      </c>
      <c r="F154" s="52">
        <f t="shared" si="31"/>
        <v>119.11937770356653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29909.29</v>
      </c>
      <c r="E158" s="242">
        <v>40034.620000000003</v>
      </c>
      <c r="F158" s="52">
        <f t="shared" si="31"/>
        <v>133.85346158334085</v>
      </c>
    </row>
    <row r="159" spans="1:6" ht="12.75" customHeight="1" x14ac:dyDescent="0.2">
      <c r="A159" s="53">
        <v>313</v>
      </c>
      <c r="B159" s="85" t="s">
        <v>362</v>
      </c>
      <c r="C159" s="50" t="s">
        <v>363</v>
      </c>
      <c r="D159" s="51">
        <f t="shared" ref="D159:E159" si="38">SUM(D160:D162)</f>
        <v>111230.29</v>
      </c>
      <c r="E159" s="51">
        <f t="shared" si="38"/>
        <v>132491.43</v>
      </c>
      <c r="F159" s="52">
        <f t="shared" si="31"/>
        <v>119.11452357087265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111201.75</v>
      </c>
      <c r="E161" s="242">
        <v>132470.39999999999</v>
      </c>
      <c r="F161" s="52">
        <f t="shared" si="31"/>
        <v>119.12618281636756</v>
      </c>
    </row>
    <row r="162" spans="1:6" ht="12.75" customHeight="1" x14ac:dyDescent="0.2">
      <c r="A162" s="53">
        <v>3133</v>
      </c>
      <c r="B162" s="85" t="s">
        <v>367</v>
      </c>
      <c r="C162" s="50" t="s">
        <v>368</v>
      </c>
      <c r="D162" s="242">
        <v>28.54</v>
      </c>
      <c r="E162" s="242">
        <v>21.03</v>
      </c>
      <c r="F162" s="52">
        <f t="shared" si="31"/>
        <v>73.686054660126146</v>
      </c>
    </row>
    <row r="163" spans="1:6" ht="12.75" customHeight="1" x14ac:dyDescent="0.2">
      <c r="A163" s="53">
        <v>32</v>
      </c>
      <c r="B163" s="85" t="s">
        <v>369</v>
      </c>
      <c r="C163" s="50" t="s">
        <v>370</v>
      </c>
      <c r="D163" s="51">
        <f t="shared" ref="D163:E163" si="39">D164+D169+D177+D187+D188</f>
        <v>131171.47</v>
      </c>
      <c r="E163" s="51">
        <f t="shared" si="39"/>
        <v>202655.34999999998</v>
      </c>
      <c r="F163" s="52">
        <f t="shared" si="31"/>
        <v>154.49651513396927</v>
      </c>
    </row>
    <row r="164" spans="1:6" ht="12.75" customHeight="1" x14ac:dyDescent="0.2">
      <c r="A164" s="53">
        <v>321</v>
      </c>
      <c r="B164" s="85" t="s">
        <v>371</v>
      </c>
      <c r="C164" s="50" t="s">
        <v>372</v>
      </c>
      <c r="D164" s="51">
        <f t="shared" ref="D164:E164" si="40">SUM(D165:D168)</f>
        <v>28590.109999999997</v>
      </c>
      <c r="E164" s="51">
        <f t="shared" si="40"/>
        <v>29333.91</v>
      </c>
      <c r="F164" s="52">
        <f t="shared" si="31"/>
        <v>102.60159894453014</v>
      </c>
    </row>
    <row r="165" spans="1:6" ht="12.75" customHeight="1" x14ac:dyDescent="0.2">
      <c r="A165" s="53">
        <v>3211</v>
      </c>
      <c r="B165" s="85" t="s">
        <v>373</v>
      </c>
      <c r="C165" s="50" t="s">
        <v>374</v>
      </c>
      <c r="D165" s="242">
        <v>1207.78</v>
      </c>
      <c r="E165" s="242">
        <v>1749.77</v>
      </c>
      <c r="F165" s="52">
        <f t="shared" si="31"/>
        <v>144.87489443441686</v>
      </c>
    </row>
    <row r="166" spans="1:6" ht="12.75" customHeight="1" x14ac:dyDescent="0.2">
      <c r="A166" s="53">
        <v>3212</v>
      </c>
      <c r="B166" s="85" t="s">
        <v>375</v>
      </c>
      <c r="C166" s="50" t="s">
        <v>376</v>
      </c>
      <c r="D166" s="242">
        <v>26470.26</v>
      </c>
      <c r="E166" s="242">
        <v>26378.14</v>
      </c>
      <c r="F166" s="52">
        <f t="shared" si="31"/>
        <v>99.651986795747376</v>
      </c>
    </row>
    <row r="167" spans="1:6" ht="12.75" customHeight="1" x14ac:dyDescent="0.2">
      <c r="A167" s="53">
        <v>3213</v>
      </c>
      <c r="B167" s="85" t="s">
        <v>377</v>
      </c>
      <c r="C167" s="50" t="s">
        <v>378</v>
      </c>
      <c r="D167" s="242">
        <v>159.27000000000001</v>
      </c>
      <c r="E167" s="242">
        <v>170</v>
      </c>
      <c r="F167" s="52">
        <f t="shared" si="31"/>
        <v>106.7369875054938</v>
      </c>
    </row>
    <row r="168" spans="1:6" ht="12.75" customHeight="1" x14ac:dyDescent="0.2">
      <c r="A168" s="53">
        <v>3214</v>
      </c>
      <c r="B168" s="85" t="s">
        <v>379</v>
      </c>
      <c r="C168" s="50" t="s">
        <v>380</v>
      </c>
      <c r="D168" s="242">
        <v>752.8</v>
      </c>
      <c r="E168" s="242">
        <v>1036</v>
      </c>
      <c r="F168" s="52">
        <f t="shared" si="31"/>
        <v>137.61955366631244</v>
      </c>
    </row>
    <row r="169" spans="1:6" ht="12.75" customHeight="1" x14ac:dyDescent="0.2">
      <c r="A169" s="53">
        <v>322</v>
      </c>
      <c r="B169" s="85" t="s">
        <v>381</v>
      </c>
      <c r="C169" s="50" t="s">
        <v>382</v>
      </c>
      <c r="D169" s="51">
        <f t="shared" ref="D169:E169" si="41">SUM(D170:D176)</f>
        <v>46631.119999999995</v>
      </c>
      <c r="E169" s="51">
        <f t="shared" si="41"/>
        <v>113396.8</v>
      </c>
      <c r="F169" s="52">
        <f t="shared" si="31"/>
        <v>243.17837529958538</v>
      </c>
    </row>
    <row r="170" spans="1:6" ht="12.75" customHeight="1" x14ac:dyDescent="0.2">
      <c r="A170" s="53">
        <v>3221</v>
      </c>
      <c r="B170" s="85" t="s">
        <v>383</v>
      </c>
      <c r="C170" s="50" t="s">
        <v>384</v>
      </c>
      <c r="D170" s="242">
        <v>3480.29</v>
      </c>
      <c r="E170" s="242">
        <v>4365.38</v>
      </c>
      <c r="F170" s="52">
        <f t="shared" si="31"/>
        <v>125.43150139787203</v>
      </c>
    </row>
    <row r="171" spans="1:6" ht="12.75" customHeight="1" x14ac:dyDescent="0.2">
      <c r="A171" s="53">
        <v>3222</v>
      </c>
      <c r="B171" s="85" t="s">
        <v>385</v>
      </c>
      <c r="C171" s="50" t="s">
        <v>386</v>
      </c>
      <c r="D171" s="242">
        <v>10630.68</v>
      </c>
      <c r="E171" s="242">
        <v>68739.149999999994</v>
      </c>
      <c r="F171" s="52">
        <f t="shared" si="31"/>
        <v>646.61103523010752</v>
      </c>
    </row>
    <row r="172" spans="1:6" ht="12.75" customHeight="1" x14ac:dyDescent="0.2">
      <c r="A172" s="53">
        <v>3223</v>
      </c>
      <c r="B172" s="85" t="s">
        <v>387</v>
      </c>
      <c r="C172" s="50" t="s">
        <v>388</v>
      </c>
      <c r="D172" s="242">
        <v>28842.35</v>
      </c>
      <c r="E172" s="242">
        <v>35942.75</v>
      </c>
      <c r="F172" s="52">
        <f t="shared" si="31"/>
        <v>124.61796628915467</v>
      </c>
    </row>
    <row r="173" spans="1:6" ht="12.75" customHeight="1" x14ac:dyDescent="0.2">
      <c r="A173" s="53">
        <v>3224</v>
      </c>
      <c r="B173" s="85" t="s">
        <v>389</v>
      </c>
      <c r="C173" s="50" t="s">
        <v>390</v>
      </c>
      <c r="D173" s="242">
        <v>2365.38</v>
      </c>
      <c r="E173" s="242">
        <v>1559.22</v>
      </c>
      <c r="F173" s="52">
        <f t="shared" si="31"/>
        <v>65.918372523653701</v>
      </c>
    </row>
    <row r="174" spans="1:6" ht="12.75" customHeight="1" x14ac:dyDescent="0.2">
      <c r="A174" s="53">
        <v>3225</v>
      </c>
      <c r="B174" s="85" t="s">
        <v>391</v>
      </c>
      <c r="C174" s="50" t="s">
        <v>392</v>
      </c>
      <c r="D174" s="242">
        <v>1312.42</v>
      </c>
      <c r="E174" s="242">
        <v>2714.92</v>
      </c>
      <c r="F174" s="52">
        <f t="shared" si="31"/>
        <v>206.86365645144082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75.38</v>
      </c>
      <c r="F176" s="52" t="str">
        <f t="shared" si="31"/>
        <v>-</v>
      </c>
    </row>
    <row r="177" spans="1:6" ht="12.75" customHeight="1" x14ac:dyDescent="0.2">
      <c r="A177" s="53">
        <v>323</v>
      </c>
      <c r="B177" s="85" t="s">
        <v>397</v>
      </c>
      <c r="C177" s="50" t="s">
        <v>398</v>
      </c>
      <c r="D177" s="51">
        <f t="shared" ref="D177:E177" si="42">SUM(D178:D186)</f>
        <v>50612.98</v>
      </c>
      <c r="E177" s="51">
        <f t="shared" si="42"/>
        <v>53996.7</v>
      </c>
      <c r="F177" s="52">
        <f t="shared" si="31"/>
        <v>106.68547870526493</v>
      </c>
    </row>
    <row r="178" spans="1:6" ht="12.75" customHeight="1" x14ac:dyDescent="0.2">
      <c r="A178" s="53">
        <v>3231</v>
      </c>
      <c r="B178" s="85" t="s">
        <v>399</v>
      </c>
      <c r="C178" s="50" t="s">
        <v>400</v>
      </c>
      <c r="D178" s="242">
        <v>1803.3</v>
      </c>
      <c r="E178" s="242">
        <v>1321.81</v>
      </c>
      <c r="F178" s="52">
        <f t="shared" si="31"/>
        <v>73.299506460378197</v>
      </c>
    </row>
    <row r="179" spans="1:6" ht="12.75" customHeight="1" x14ac:dyDescent="0.2">
      <c r="A179" s="53">
        <v>3232</v>
      </c>
      <c r="B179" s="85" t="s">
        <v>401</v>
      </c>
      <c r="C179" s="50" t="s">
        <v>402</v>
      </c>
      <c r="D179" s="242">
        <v>5759.65</v>
      </c>
      <c r="E179" s="242">
        <v>5465.66</v>
      </c>
      <c r="F179" s="52">
        <f t="shared" si="31"/>
        <v>94.895696787131172</v>
      </c>
    </row>
    <row r="180" spans="1:6" ht="12.75" customHeight="1" x14ac:dyDescent="0.2">
      <c r="A180" s="53">
        <v>3233</v>
      </c>
      <c r="B180" s="85" t="s">
        <v>403</v>
      </c>
      <c r="C180" s="50" t="s">
        <v>404</v>
      </c>
      <c r="D180" s="242">
        <v>604.41999999999996</v>
      </c>
      <c r="E180" s="242"/>
      <c r="F180" s="52">
        <f t="shared" si="31"/>
        <v>0</v>
      </c>
    </row>
    <row r="181" spans="1:6" ht="12.75" customHeight="1" x14ac:dyDescent="0.2">
      <c r="A181" s="53">
        <v>3234</v>
      </c>
      <c r="B181" s="85" t="s">
        <v>405</v>
      </c>
      <c r="C181" s="50" t="s">
        <v>406</v>
      </c>
      <c r="D181" s="242">
        <v>4167.3500000000004</v>
      </c>
      <c r="E181" s="242">
        <v>4867.24</v>
      </c>
      <c r="F181" s="52">
        <f t="shared" si="31"/>
        <v>116.7946056846677</v>
      </c>
    </row>
    <row r="182" spans="1:6" ht="12.75" customHeight="1" x14ac:dyDescent="0.2">
      <c r="A182" s="53">
        <v>3235</v>
      </c>
      <c r="B182" s="85" t="s">
        <v>407</v>
      </c>
      <c r="C182" s="50" t="s">
        <v>408</v>
      </c>
      <c r="D182" s="242">
        <v>33083.89</v>
      </c>
      <c r="E182" s="242">
        <v>37304.14</v>
      </c>
      <c r="F182" s="52">
        <f t="shared" si="31"/>
        <v>112.75620853533246</v>
      </c>
    </row>
    <row r="183" spans="1:6" ht="12.75" customHeight="1" x14ac:dyDescent="0.2">
      <c r="A183" s="53">
        <v>3236</v>
      </c>
      <c r="B183" s="85" t="s">
        <v>409</v>
      </c>
      <c r="C183" s="50" t="s">
        <v>410</v>
      </c>
      <c r="D183" s="242">
        <v>2752.01</v>
      </c>
      <c r="E183" s="242">
        <v>2753.85</v>
      </c>
      <c r="F183" s="52">
        <f t="shared" si="31"/>
        <v>100.06686022216489</v>
      </c>
    </row>
    <row r="184" spans="1:6" ht="12.75" customHeight="1" x14ac:dyDescent="0.2">
      <c r="A184" s="53">
        <v>3237</v>
      </c>
      <c r="B184" s="85" t="s">
        <v>411</v>
      </c>
      <c r="C184" s="50" t="s">
        <v>412</v>
      </c>
      <c r="D184" s="242">
        <v>1144.8499999999999</v>
      </c>
      <c r="E184" s="242">
        <v>519.96</v>
      </c>
      <c r="F184" s="52">
        <f t="shared" si="31"/>
        <v>45.417303576887811</v>
      </c>
    </row>
    <row r="185" spans="1:6" ht="12.75" customHeight="1" x14ac:dyDescent="0.2">
      <c r="A185" s="53">
        <v>3238</v>
      </c>
      <c r="B185" s="85" t="s">
        <v>413</v>
      </c>
      <c r="C185" s="50" t="s">
        <v>414</v>
      </c>
      <c r="D185" s="242">
        <v>1264.33</v>
      </c>
      <c r="E185" s="242">
        <v>1764.0400000000002</v>
      </c>
      <c r="F185" s="52">
        <f t="shared" si="31"/>
        <v>139.52370029976353</v>
      </c>
    </row>
    <row r="186" spans="1:6" ht="12.75" customHeight="1" x14ac:dyDescent="0.2">
      <c r="A186" s="53">
        <v>3239</v>
      </c>
      <c r="B186" s="85" t="s">
        <v>415</v>
      </c>
      <c r="C186" s="50" t="s">
        <v>416</v>
      </c>
      <c r="D186" s="242">
        <v>33.18</v>
      </c>
      <c r="E186" s="242"/>
      <c r="F186" s="52">
        <f t="shared" si="31"/>
        <v>0</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5337.26</v>
      </c>
      <c r="E188" s="51">
        <f t="shared" si="43"/>
        <v>5927.9400000000005</v>
      </c>
      <c r="F188" s="52">
        <f t="shared" si="31"/>
        <v>111.06710184626569</v>
      </c>
    </row>
    <row r="189" spans="1:6" ht="12.75" customHeight="1" x14ac:dyDescent="0.2">
      <c r="A189" s="53">
        <v>3291</v>
      </c>
      <c r="B189" s="232" t="s">
        <v>421</v>
      </c>
      <c r="C189" s="50" t="s">
        <v>422</v>
      </c>
      <c r="D189" s="242">
        <v>829.52</v>
      </c>
      <c r="E189" s="242">
        <v>895.4</v>
      </c>
      <c r="F189" s="52">
        <f t="shared" si="31"/>
        <v>107.94194232809335</v>
      </c>
    </row>
    <row r="190" spans="1:6" ht="12.75" customHeight="1" x14ac:dyDescent="0.2">
      <c r="A190" s="53">
        <v>3292</v>
      </c>
      <c r="B190" s="85" t="s">
        <v>423</v>
      </c>
      <c r="C190" s="50" t="s">
        <v>424</v>
      </c>
      <c r="D190" s="242">
        <v>474.94</v>
      </c>
      <c r="E190" s="242">
        <v>122.24</v>
      </c>
      <c r="F190" s="52">
        <f t="shared" si="31"/>
        <v>25.737987956373438</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106.18</v>
      </c>
      <c r="E192" s="242">
        <v>110</v>
      </c>
      <c r="F192" s="52">
        <f t="shared" si="31"/>
        <v>103.59766434356752</v>
      </c>
    </row>
    <row r="193" spans="1:6" ht="12.75" customHeight="1" x14ac:dyDescent="0.2">
      <c r="A193" s="53">
        <v>3295</v>
      </c>
      <c r="B193" s="85" t="s">
        <v>429</v>
      </c>
      <c r="C193" s="50" t="s">
        <v>430</v>
      </c>
      <c r="D193" s="242">
        <v>1730.34</v>
      </c>
      <c r="E193" s="242">
        <v>2504.4299999999998</v>
      </c>
      <c r="F193" s="52">
        <f t="shared" si="31"/>
        <v>144.73629460106105</v>
      </c>
    </row>
    <row r="194" spans="1:6" ht="12.75" customHeight="1" x14ac:dyDescent="0.2">
      <c r="A194" s="53" t="s">
        <v>431</v>
      </c>
      <c r="B194" s="85" t="s">
        <v>432</v>
      </c>
      <c r="C194" s="50" t="s">
        <v>431</v>
      </c>
      <c r="D194" s="242">
        <v>870.99</v>
      </c>
      <c r="E194" s="242">
        <v>518.44000000000005</v>
      </c>
      <c r="F194" s="52">
        <f t="shared" si="31"/>
        <v>59.523071447433381</v>
      </c>
    </row>
    <row r="195" spans="1:6" ht="12.75" customHeight="1" x14ac:dyDescent="0.2">
      <c r="A195" s="53">
        <v>3299</v>
      </c>
      <c r="B195" s="85" t="s">
        <v>433</v>
      </c>
      <c r="C195" s="50" t="s">
        <v>434</v>
      </c>
      <c r="D195" s="242">
        <v>1325.29</v>
      </c>
      <c r="E195" s="242">
        <v>1777.43</v>
      </c>
      <c r="F195" s="52">
        <f t="shared" si="31"/>
        <v>134.11630661968326</v>
      </c>
    </row>
    <row r="196" spans="1:6" ht="12.75" customHeight="1" x14ac:dyDescent="0.2">
      <c r="A196" s="53">
        <v>34</v>
      </c>
      <c r="B196" s="232" t="s">
        <v>435</v>
      </c>
      <c r="C196" s="50" t="s">
        <v>436</v>
      </c>
      <c r="D196" s="51">
        <f t="shared" ref="D196:E196" si="44">D197+D202+D210</f>
        <v>610.45000000000005</v>
      </c>
      <c r="E196" s="51">
        <f t="shared" si="44"/>
        <v>603.96</v>
      </c>
      <c r="F196" s="52">
        <f t="shared" si="31"/>
        <v>98.936849864853798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610.45000000000005</v>
      </c>
      <c r="E210" s="51">
        <f t="shared" si="47"/>
        <v>603.96</v>
      </c>
      <c r="F210" s="52">
        <f t="shared" si="31"/>
        <v>98.936849864853798</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610.45000000000005</v>
      </c>
      <c r="E213" s="242">
        <v>603.96</v>
      </c>
      <c r="F213" s="52">
        <f t="shared" si="31"/>
        <v>98.936849864853798</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30690.38</v>
      </c>
      <c r="E252" s="51">
        <f t="shared" si="63"/>
        <v>28038.91</v>
      </c>
      <c r="F252" s="52">
        <f t="shared" ref="F252:F258" si="64">IF(D252&lt;&gt;0,IF(E252/D252&gt;=100,"&gt;&gt;100",E252/D252*100),"-")</f>
        <v>91.3605826972491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30690.38</v>
      </c>
      <c r="E259" s="51">
        <f t="shared" si="66"/>
        <v>28038.91</v>
      </c>
      <c r="F259" s="52">
        <f t="shared" ref="F259:F262" si="67">IF(D259&lt;&gt;0,IF(E259/D259&gt;=100,"&gt;&gt;100",E259/D259*100),"-")</f>
        <v>91.3605826972491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30690.38</v>
      </c>
      <c r="E261" s="242">
        <v>28038.91</v>
      </c>
      <c r="F261" s="52">
        <f t="shared" si="67"/>
        <v>91.3605826972491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780.5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780.5</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780.5</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977663.63</v>
      </c>
      <c r="E289" s="51">
        <f t="shared" si="79"/>
        <v>1207531.0199999998</v>
      </c>
      <c r="F289" s="52">
        <f t="shared" si="76"/>
        <v>123.51190971479626</v>
      </c>
    </row>
    <row r="290" spans="1:6" ht="12.75" customHeight="1" x14ac:dyDescent="0.2">
      <c r="A290" s="53" t="s">
        <v>608</v>
      </c>
      <c r="B290" s="85" t="s">
        <v>619</v>
      </c>
      <c r="C290" s="50" t="s">
        <v>620</v>
      </c>
      <c r="D290" s="51">
        <f>IF(D6&gt;=D289,D6-D289,0)</f>
        <v>12462.630000000005</v>
      </c>
      <c r="E290" s="51">
        <f>IF(E6&gt;=E289,E6-E289,0)</f>
        <v>18144.550000000279</v>
      </c>
      <c r="F290" s="52">
        <f t="shared" si="76"/>
        <v>145.5916608292172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354.68</v>
      </c>
      <c r="E292" s="242">
        <v>0</v>
      </c>
      <c r="F292" s="52">
        <f t="shared" si="76"/>
        <v>0</v>
      </c>
    </row>
    <row r="293" spans="1:6" ht="12.75" customHeight="1" x14ac:dyDescent="0.2">
      <c r="A293" s="53">
        <v>92221</v>
      </c>
      <c r="B293" s="85" t="s">
        <v>625</v>
      </c>
      <c r="C293" s="50" t="s">
        <v>626</v>
      </c>
      <c r="D293" s="242">
        <v>0</v>
      </c>
      <c r="E293" s="242">
        <v>15415.84</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28233.149999999998</v>
      </c>
      <c r="E350" s="51">
        <f t="shared" si="95"/>
        <v>30781.129999999997</v>
      </c>
      <c r="F350" s="52">
        <f t="shared" si="81"/>
        <v>109.02478115265211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28233.149999999998</v>
      </c>
      <c r="E363" s="51">
        <f t="shared" si="99"/>
        <v>30781.129999999997</v>
      </c>
      <c r="F363" s="52">
        <f t="shared" si="81"/>
        <v>109.02478115265211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4823.1900000000005</v>
      </c>
      <c r="E369" s="51">
        <f t="shared" si="101"/>
        <v>3163.0299999999997</v>
      </c>
      <c r="F369" s="52">
        <f t="shared" si="81"/>
        <v>65.579626761541618</v>
      </c>
    </row>
    <row r="370" spans="1:6" ht="12.75" customHeight="1" x14ac:dyDescent="0.2">
      <c r="A370" s="53">
        <v>4221</v>
      </c>
      <c r="B370" s="85" t="s">
        <v>674</v>
      </c>
      <c r="C370" s="50" t="s">
        <v>766</v>
      </c>
      <c r="D370" s="242">
        <v>4721.67</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1040.0899999999999</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101.52</v>
      </c>
      <c r="E376" s="242">
        <v>2122.94</v>
      </c>
      <c r="F376" s="52">
        <f t="shared" si="81"/>
        <v>2091.1544523246653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22580.44</v>
      </c>
      <c r="E383" s="51">
        <f t="shared" si="103"/>
        <v>16743.099999999999</v>
      </c>
      <c r="F383" s="52">
        <f t="shared" si="81"/>
        <v>74.148687979507926</v>
      </c>
    </row>
    <row r="384" spans="1:6" ht="12.75" customHeight="1" x14ac:dyDescent="0.2">
      <c r="A384" s="53">
        <v>4241</v>
      </c>
      <c r="B384" s="85" t="s">
        <v>783</v>
      </c>
      <c r="C384" s="50" t="s">
        <v>784</v>
      </c>
      <c r="D384" s="242">
        <v>22580.44</v>
      </c>
      <c r="E384" s="242">
        <v>16743.099999999999</v>
      </c>
      <c r="F384" s="52">
        <f t="shared" si="81"/>
        <v>74.148687979507926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829.52</v>
      </c>
      <c r="E391" s="51">
        <f t="shared" si="105"/>
        <v>10875</v>
      </c>
      <c r="F391" s="52">
        <f t="shared" si="81"/>
        <v>1310.9991320281608</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829.52</v>
      </c>
      <c r="E395" s="242">
        <v>10875</v>
      </c>
      <c r="F395" s="52">
        <f t="shared" si="81"/>
        <v>1310.9991320281608</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28233.149999999998</v>
      </c>
      <c r="E408" s="51">
        <f t="shared" si="111"/>
        <v>30781.129999999997</v>
      </c>
      <c r="F408" s="52">
        <f t="shared" si="81"/>
        <v>109.02478115265211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990126.26</v>
      </c>
      <c r="E412" s="51">
        <f>E6+E298</f>
        <v>1225675.57</v>
      </c>
      <c r="F412" s="52">
        <f t="shared" si="81"/>
        <v>123.78982555214726</v>
      </c>
    </row>
    <row r="413" spans="1:6" ht="12.75" customHeight="1" x14ac:dyDescent="0.2">
      <c r="A413" s="53" t="s">
        <v>608</v>
      </c>
      <c r="B413" s="85" t="s">
        <v>831</v>
      </c>
      <c r="C413" s="50" t="s">
        <v>832</v>
      </c>
      <c r="D413" s="51">
        <f t="shared" ref="D413:E413" si="112">D289+D350</f>
        <v>1005896.78</v>
      </c>
      <c r="E413" s="51">
        <f t="shared" si="112"/>
        <v>1238312.1499999997</v>
      </c>
      <c r="F413" s="52">
        <f t="shared" si="81"/>
        <v>123.10529018693146</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15770.520000000019</v>
      </c>
      <c r="E415" s="51">
        <f t="shared" si="114"/>
        <v>12636.579999999609</v>
      </c>
      <c r="F415" s="52">
        <f t="shared" si="81"/>
        <v>80.127858815052349</v>
      </c>
    </row>
    <row r="416" spans="1:6" ht="12.75" customHeight="1" x14ac:dyDescent="0.2">
      <c r="A416" s="60" t="s">
        <v>837</v>
      </c>
      <c r="B416" s="232" t="s">
        <v>838</v>
      </c>
      <c r="C416" s="61" t="s">
        <v>839</v>
      </c>
      <c r="D416" s="51">
        <f t="shared" ref="D416:E416" si="115">IF(D292-D293+D409-D410&gt;=0,D292-D293+D409-D410,0)</f>
        <v>354.68</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15415.84</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990126.26</v>
      </c>
      <c r="E639" s="51">
        <f t="shared" si="180"/>
        <v>1225675.57</v>
      </c>
      <c r="F639" s="52">
        <f t="shared" si="119"/>
        <v>123.78982555214726</v>
      </c>
    </row>
    <row r="640" spans="1:6" ht="12.75" customHeight="1" x14ac:dyDescent="0.2">
      <c r="A640" s="53" t="s">
        <v>608</v>
      </c>
      <c r="B640" s="85" t="s">
        <v>1277</v>
      </c>
      <c r="C640" s="50" t="s">
        <v>1278</v>
      </c>
      <c r="D640" s="51">
        <f t="shared" ref="D640:E640" si="181">D413+D528</f>
        <v>1005896.78</v>
      </c>
      <c r="E640" s="51">
        <f t="shared" si="181"/>
        <v>1238312.1499999997</v>
      </c>
      <c r="F640" s="52">
        <f t="shared" si="119"/>
        <v>123.10529018693146</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15770.520000000019</v>
      </c>
      <c r="E642" s="51">
        <f t="shared" si="183"/>
        <v>12636.579999999609</v>
      </c>
      <c r="F642" s="52">
        <f t="shared" si="119"/>
        <v>80.127858815052349</v>
      </c>
    </row>
    <row r="643" spans="1:6" ht="24" x14ac:dyDescent="0.2">
      <c r="A643" s="60" t="s">
        <v>1283</v>
      </c>
      <c r="B643" s="85" t="s">
        <v>1284</v>
      </c>
      <c r="C643" s="61" t="s">
        <v>1283</v>
      </c>
      <c r="D643" s="51">
        <f t="shared" ref="D643:E643" si="184">IF(D416-D417+D637-D638&gt;=0,D416-D417+D637-D638,0)</f>
        <v>354.68</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15415.84</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15415.840000000018</v>
      </c>
      <c r="E646" s="51">
        <f t="shared" si="187"/>
        <v>28052.419999999609</v>
      </c>
      <c r="F646" s="52">
        <f t="shared" si="119"/>
        <v>181.97140084484255</v>
      </c>
    </row>
    <row r="647" spans="1:6" ht="24" x14ac:dyDescent="0.2">
      <c r="A647" s="55" t="s">
        <v>1291</v>
      </c>
      <c r="B647" s="233" t="s">
        <v>1292</v>
      </c>
      <c r="C647" s="56" t="s">
        <v>1291</v>
      </c>
      <c r="D647" s="243">
        <v>74847.14</v>
      </c>
      <c r="E647" s="243">
        <v>86023.780000000028</v>
      </c>
      <c r="F647" s="57">
        <f t="shared" si="119"/>
        <v>114.93262133997375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48</v>
      </c>
      <c r="E654" s="262">
        <v>50</v>
      </c>
      <c r="F654" s="52">
        <f t="shared" si="188"/>
        <v>104.16666666666667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43</v>
      </c>
      <c r="E656" s="262">
        <v>44</v>
      </c>
      <c r="F656" s="52">
        <f t="shared" si="188"/>
        <v>102.32558139534885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803478.68</v>
      </c>
      <c r="E675" s="242">
        <v>1023080.62</v>
      </c>
      <c r="F675" s="52">
        <f t="shared" si="188"/>
        <v>127.33139602409859</v>
      </c>
    </row>
    <row r="676" spans="1:6" ht="24" x14ac:dyDescent="0.2">
      <c r="A676" s="53">
        <v>63613</v>
      </c>
      <c r="B676" s="232" t="s">
        <v>1349</v>
      </c>
      <c r="C676" s="50" t="s">
        <v>1350</v>
      </c>
      <c r="D676" s="242">
        <v>33196.400000000001</v>
      </c>
      <c r="E676" s="242">
        <v>36599.39</v>
      </c>
      <c r="F676" s="52">
        <f t="shared" si="188"/>
        <v>110.25108144256606</v>
      </c>
    </row>
    <row r="677" spans="1:6" ht="24" x14ac:dyDescent="0.2">
      <c r="A677" s="53">
        <v>63622</v>
      </c>
      <c r="B677" s="232" t="s">
        <v>1351</v>
      </c>
      <c r="C677" s="50" t="s">
        <v>1352</v>
      </c>
      <c r="D677" s="242">
        <v>21726.1</v>
      </c>
      <c r="E677" s="242">
        <v>15797.65</v>
      </c>
      <c r="F677" s="52">
        <f t="shared" si="188"/>
        <v>72.712774036757637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8922.9500000000007</v>
      </c>
      <c r="E710" s="242">
        <v>3058.06</v>
      </c>
      <c r="F710" s="52">
        <f t="shared" si="188"/>
        <v>34.271849556480753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940.54</v>
      </c>
      <c r="E717" s="242">
        <v>938.12</v>
      </c>
      <c r="F717" s="52">
        <f t="shared" si="188"/>
        <v>99.742701001552305</v>
      </c>
    </row>
    <row r="718" spans="1:6" ht="12.75" customHeight="1" x14ac:dyDescent="0.2">
      <c r="A718" s="53">
        <v>32121</v>
      </c>
      <c r="B718" s="85" t="s">
        <v>1415</v>
      </c>
      <c r="C718" s="50" t="s">
        <v>1416</v>
      </c>
      <c r="D718" s="242">
        <v>26470.26</v>
      </c>
      <c r="E718" s="242">
        <v>26378.14</v>
      </c>
      <c r="F718" s="52">
        <f t="shared" si="188"/>
        <v>99.651986795747376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2114.27</v>
      </c>
      <c r="E720" s="242">
        <v>2617.6</v>
      </c>
      <c r="F720" s="52">
        <f t="shared" si="188"/>
        <v>123.80632558755505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1144.8499999999999</v>
      </c>
      <c r="E722" s="242">
        <v>519.96</v>
      </c>
      <c r="F722" s="52">
        <f t="shared" si="188"/>
        <v>45.417303576887811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829.52</v>
      </c>
      <c r="E725" s="242"/>
      <c r="F725" s="52">
        <f t="shared" ref="F725:F979" si="190">IF(D725&lt;&gt;0,IF(E725/D725&gt;=100,"&gt;&gt;100",E725/D725*100),"-")</f>
        <v>0</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30690.38</v>
      </c>
      <c r="E828" s="242">
        <v>28038.91</v>
      </c>
      <c r="F828" s="52">
        <f t="shared" si="190"/>
        <v>91.3605826972491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98" workbookViewId="0">
      <selection activeCell="D290" sqref="D29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1337238.94</v>
      </c>
      <c r="E6" s="229">
        <f t="shared" si="0"/>
        <v>1360592.77</v>
      </c>
      <c r="F6" s="230">
        <f t="shared" ref="F6:F260" si="1">IF(D6&gt;0,IF(E6/D6&gt;=100,"&gt;&gt;100",E6/D6*100),"-")</f>
        <v>101.74642162304966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1260068.8999999999</v>
      </c>
      <c r="E7" s="104">
        <f t="shared" si="2"/>
        <v>1258443.6599999999</v>
      </c>
      <c r="F7" s="93">
        <f t="shared" si="1"/>
        <v>99.87101975138026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152788.65</v>
      </c>
      <c r="E8" s="104">
        <f>E9+E10-E11</f>
        <v>152788.65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152788.65</v>
      </c>
      <c r="E9" s="247">
        <v>152788.65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1045805.0099999999</v>
      </c>
      <c r="E12" s="104">
        <f t="shared" si="3"/>
        <v>1036951.7899999999</v>
      </c>
      <c r="F12" s="93">
        <f t="shared" si="1"/>
        <v>99.153454045893312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1028981.8199999998</v>
      </c>
      <c r="E13" s="104">
        <f t="shared" si="4"/>
        <v>1014451.5399999999</v>
      </c>
      <c r="F13" s="93">
        <f t="shared" si="1"/>
        <v>98.587897306096238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1453763.14</v>
      </c>
      <c r="E15" s="247">
        <v>1457410.16</v>
      </c>
      <c r="F15" s="93">
        <f t="shared" si="1"/>
        <v>100.25086755191769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424781.32</v>
      </c>
      <c r="E18" s="247">
        <v>442958.62</v>
      </c>
      <c r="F18" s="93">
        <f t="shared" si="1"/>
        <v>104.2792135963041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16009.910000000018</v>
      </c>
      <c r="E19" s="104">
        <f t="shared" si="5"/>
        <v>22436.540000000008</v>
      </c>
      <c r="F19" s="93">
        <f t="shared" si="1"/>
        <v>140.14157481210066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43501.78</v>
      </c>
      <c r="E20" s="247">
        <v>84727.13</v>
      </c>
      <c r="F20" s="93">
        <f t="shared" si="1"/>
        <v>194.76704171645392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4708.5</v>
      </c>
      <c r="E24" s="247">
        <v>6183.93</v>
      </c>
      <c r="F24" s="93">
        <f t="shared" si="1"/>
        <v>131.33545715195922</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37082.879999999997</v>
      </c>
      <c r="E25" s="247">
        <v>35539.93</v>
      </c>
      <c r="F25" s="93">
        <f t="shared" si="1"/>
        <v>95.839185090262674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36591.79</v>
      </c>
      <c r="E26" s="247">
        <v>38279.39</v>
      </c>
      <c r="F26" s="93">
        <f t="shared" si="1"/>
        <v>104.61196350328859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105875.04</v>
      </c>
      <c r="E28" s="247">
        <v>142293.84</v>
      </c>
      <c r="F28" s="93">
        <f t="shared" si="1"/>
        <v>134.39790908225396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813.27999999999884</v>
      </c>
      <c r="E35" s="104">
        <f t="shared" si="7"/>
        <v>63.710000000006403</v>
      </c>
      <c r="F35" s="93">
        <f t="shared" si="1"/>
        <v>7.8337104072406172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113989.18</v>
      </c>
      <c r="E36" s="247">
        <v>116318.22</v>
      </c>
      <c r="F36" s="93">
        <f t="shared" si="1"/>
        <v>102.04321146972019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63.71</v>
      </c>
      <c r="E37" s="247">
        <v>63.71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113239.61</v>
      </c>
      <c r="E40" s="247">
        <v>116318.22</v>
      </c>
      <c r="F40" s="93">
        <f t="shared" si="1"/>
        <v>102.71866884741125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20771.59</v>
      </c>
      <c r="E54" s="247">
        <v>21670.65</v>
      </c>
      <c r="F54" s="93">
        <f t="shared" si="1"/>
        <v>104.32831574280064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20771.59</v>
      </c>
      <c r="E55" s="247">
        <v>21670.65</v>
      </c>
      <c r="F55" s="93">
        <f t="shared" si="1"/>
        <v>104.32831574280064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61475.24</v>
      </c>
      <c r="E56" s="104">
        <f t="shared" si="11"/>
        <v>68703.22</v>
      </c>
      <c r="F56" s="93">
        <f t="shared" si="1"/>
        <v>111.75754661551545</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61475.24</v>
      </c>
      <c r="E57" s="247">
        <v>68703.22</v>
      </c>
      <c r="F57" s="93">
        <f t="shared" si="1"/>
        <v>111.75754661551545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77170.039999999994</v>
      </c>
      <c r="E68" s="104">
        <f t="shared" si="13"/>
        <v>102149.11</v>
      </c>
      <c r="F68" s="93">
        <f t="shared" si="1"/>
        <v>132.36887009518205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203.74</v>
      </c>
      <c r="E78" s="104">
        <f>E79+SUM(E82:E84)-E85+E86</f>
        <v>744.32</v>
      </c>
      <c r="F78" s="93">
        <f t="shared" si="1"/>
        <v>365.32835967409443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203.74</v>
      </c>
      <c r="E86" s="247">
        <v>744.32</v>
      </c>
      <c r="F86" s="93">
        <f t="shared" si="1"/>
        <v>365.32835967409443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2119.16</v>
      </c>
      <c r="E146" s="104">
        <f t="shared" si="26"/>
        <v>15381.01</v>
      </c>
      <c r="F146" s="93">
        <f t="shared" si="1"/>
        <v>725.80692349798983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2119.16</v>
      </c>
      <c r="E161" s="247">
        <v>15381.01</v>
      </c>
      <c r="F161" s="93">
        <f t="shared" si="1"/>
        <v>725.80692349798983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74847.14</v>
      </c>
      <c r="E170" s="104">
        <f t="shared" si="29"/>
        <v>86023.78</v>
      </c>
      <c r="F170" s="93">
        <f t="shared" si="1"/>
        <v>114.93262133997371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74847.14</v>
      </c>
      <c r="E173" s="247">
        <v>86023.78</v>
      </c>
      <c r="F173" s="93">
        <f t="shared" si="1"/>
        <v>114.93262133997371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1337238.9399999997</v>
      </c>
      <c r="E175" s="104">
        <f t="shared" si="30"/>
        <v>1360592.77</v>
      </c>
      <c r="F175" s="93">
        <f t="shared" si="1"/>
        <v>101.74642162304967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92585.87999999999</v>
      </c>
      <c r="E176" s="104">
        <f t="shared" si="31"/>
        <v>130201.53000000001</v>
      </c>
      <c r="F176" s="93">
        <f t="shared" si="1"/>
        <v>140.62784735642197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91795.249999999985</v>
      </c>
      <c r="E177" s="104">
        <f t="shared" si="32"/>
        <v>115761.51000000001</v>
      </c>
      <c r="F177" s="93">
        <f t="shared" si="1"/>
        <v>126.10838796125074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76030.81</v>
      </c>
      <c r="E178" s="247">
        <v>85437.54</v>
      </c>
      <c r="F178" s="93">
        <f t="shared" si="1"/>
        <v>112.37226066643247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14781.01</v>
      </c>
      <c r="E179" s="247">
        <v>29579.65</v>
      </c>
      <c r="F179" s="93">
        <f t="shared" si="1"/>
        <v>200.11927466391001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779.69</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203.74</v>
      </c>
      <c r="E188" s="247">
        <v>744.32</v>
      </c>
      <c r="F188" s="93">
        <f t="shared" si="1"/>
        <v>365.32835967409443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790.63</v>
      </c>
      <c r="E189" s="247">
        <v>14440.02</v>
      </c>
      <c r="F189" s="93">
        <f t="shared" si="1"/>
        <v>1826.3941413809241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1244653.0599999998</v>
      </c>
      <c r="E237" s="104">
        <f t="shared" si="41"/>
        <v>1230391.24</v>
      </c>
      <c r="F237" s="93">
        <f t="shared" si="1"/>
        <v>98.854152979787003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1260068.8999999999</v>
      </c>
      <c r="E238" s="104">
        <f t="shared" si="42"/>
        <v>1258443.6599999999</v>
      </c>
      <c r="F238" s="93">
        <f t="shared" si="1"/>
        <v>99.87101975138026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1260068.8999999999</v>
      </c>
      <c r="E239" s="104">
        <f t="shared" si="43"/>
        <v>1258443.6599999999</v>
      </c>
      <c r="F239" s="93">
        <f t="shared" si="1"/>
        <v>99.87101975138026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1260068.8999999999</v>
      </c>
      <c r="E240" s="247">
        <v>1255280.6299999999</v>
      </c>
      <c r="F240" s="93">
        <f t="shared" si="1"/>
        <v>99.619999350829147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3163.03</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-15415.84</v>
      </c>
      <c r="E245" s="104">
        <f t="shared" si="45"/>
        <v>-28052.420000000002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15415.84</v>
      </c>
      <c r="E250" s="104">
        <f t="shared" si="47"/>
        <v>28052.420000000002</v>
      </c>
      <c r="F250" s="93">
        <f t="shared" si="1"/>
        <v>181.97140084484531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15415.84</v>
      </c>
      <c r="E251" s="247">
        <v>25389.02</v>
      </c>
      <c r="F251" s="93">
        <f t="shared" si="1"/>
        <v>164.69436631412884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2663.4</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42046.16</v>
      </c>
      <c r="E259" s="104">
        <f t="shared" si="49"/>
        <v>35505.5</v>
      </c>
      <c r="F259" s="93">
        <f t="shared" si="1"/>
        <v>84.44409667850762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42046.16</v>
      </c>
      <c r="E260" s="248">
        <v>35505.5</v>
      </c>
      <c r="F260" s="97">
        <f t="shared" si="1"/>
        <v>84.44409667850762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2119.16</v>
      </c>
      <c r="E265" s="247">
        <v>15381.01</v>
      </c>
      <c r="F265" s="93">
        <f t="shared" si="50"/>
        <v>725.80692349798983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203.74</v>
      </c>
      <c r="E268" s="247">
        <v>744.32</v>
      </c>
      <c r="F268" s="93">
        <f t="shared" si="50"/>
        <v>365.32835967409443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2119.16</v>
      </c>
      <c r="E286" s="247">
        <v>15381.01</v>
      </c>
      <c r="F286" s="93">
        <f t="shared" si="50"/>
        <v>725.80692349798983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5981.46</v>
      </c>
      <c r="E287" s="247">
        <v>6022.38</v>
      </c>
      <c r="F287" s="93">
        <f t="shared" si="50"/>
        <v>100.68411391198804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85813.79</v>
      </c>
      <c r="E288" s="247">
        <v>109739.13</v>
      </c>
      <c r="F288" s="93">
        <f t="shared" si="50"/>
        <v>127.88053062334154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14440.02</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790.63</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203.74</v>
      </c>
      <c r="E302" s="247">
        <v>744.32</v>
      </c>
      <c r="F302" s="93">
        <f t="shared" si="50"/>
        <v>365.32835967409443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E130" sqref="E13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1005896.78</v>
      </c>
      <c r="E114" s="81">
        <f t="shared" si="22"/>
        <v>1238312.1499999999</v>
      </c>
      <c r="F114" s="63">
        <f t="shared" si="1"/>
        <v>123.1052901869315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996904.66</v>
      </c>
      <c r="E115" s="81">
        <f t="shared" si="23"/>
        <v>1175504.8999999999</v>
      </c>
      <c r="F115" s="63">
        <f t="shared" si="1"/>
        <v>117.91547849721155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996904.66</v>
      </c>
      <c r="E117" s="249">
        <v>1175504.8999999999</v>
      </c>
      <c r="F117" s="63">
        <f t="shared" si="1"/>
        <v>117.91547849721155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8992.1200000000008</v>
      </c>
      <c r="E126" s="249">
        <v>62807.25</v>
      </c>
      <c r="F126" s="63">
        <f t="shared" si="1"/>
        <v>698.46988251936136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1005896.78</v>
      </c>
      <c r="E141" s="106">
        <f t="shared" si="28"/>
        <v>1238312.1499999999</v>
      </c>
      <c r="F141" s="82">
        <f t="shared" si="1"/>
        <v>123.1052901869315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D36" sqref="D3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12140.65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12140.65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12140.65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12140.65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5" workbookViewId="0">
      <selection activeCell="D91" sqref="D9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92585.88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1259623.8399999999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1229015.71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987715.14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202176.39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603.96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28038.91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10481.31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30608.13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1222008.1900000002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1205049.4500000002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978308.41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187377.75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603.96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28818.6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9940.73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16958.740000000002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130201.52999999956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20462.400000000001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6022.38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6022.38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6022.38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14440.02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14440.02</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109739.13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109739.13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t="str">
        <f>RefStr!C6</f>
        <v xml:space="preserve"> </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2024-01-29T12:03:00Z</cp:lastPrinted>
  <dcterms:created xsi:type="dcterms:W3CDTF">2022-04-01T05:14:30Z</dcterms:created>
  <dcterms:modified xsi:type="dcterms:W3CDTF">2024-01-31T12:25:05Z</dcterms:modified>
</cp:coreProperties>
</file>